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75" yWindow="-75" windowWidth="20730" windowHeight="11760" firstSheet="2" activeTab="2"/>
  </bookViews>
  <sheets>
    <sheet name="НОО ГОП I триместр" sheetId="8" r:id="rId1"/>
    <sheet name=" ООО ГОП 1 триместр" sheetId="6" r:id="rId2"/>
    <sheet name="НОО ГОП 2 триместр" sheetId="9" r:id="rId3"/>
    <sheet name="ООО ГОП 2 триместр" sheetId="10" r:id="rId4"/>
    <sheet name="НОО ГОП 3 триместр" sheetId="11" r:id="rId5"/>
    <sheet name="ООО ГОП 3 триместр" sheetId="12" r:id="rId6"/>
    <sheet name="свод за год" sheetId="13" r:id="rId7"/>
    <sheet name="Лист2" sheetId="14" r:id="rId8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3" l="1"/>
  <c r="E24" i="13"/>
  <c r="E25" i="13"/>
  <c r="E26" i="13"/>
  <c r="E27" i="13"/>
  <c r="E33" i="13"/>
  <c r="E34" i="13"/>
  <c r="E35" i="13"/>
  <c r="E36" i="13"/>
  <c r="E37" i="13"/>
  <c r="E43" i="13"/>
  <c r="E44" i="13"/>
  <c r="E45" i="13"/>
  <c r="E46" i="13"/>
  <c r="E47" i="13"/>
  <c r="E53" i="13"/>
  <c r="E54" i="13"/>
  <c r="E55" i="13"/>
  <c r="E56" i="13"/>
  <c r="E57" i="13"/>
  <c r="E63" i="13"/>
  <c r="E64" i="13"/>
  <c r="E65" i="13"/>
  <c r="E66" i="13"/>
  <c r="E67" i="13"/>
  <c r="E73" i="13"/>
  <c r="E74" i="13"/>
  <c r="E75" i="13"/>
  <c r="E76" i="13"/>
  <c r="E77" i="13"/>
  <c r="E83" i="13"/>
  <c r="E84" i="13"/>
  <c r="E85" i="13"/>
  <c r="E86" i="13"/>
  <c r="E87" i="13"/>
  <c r="E93" i="13"/>
  <c r="E94" i="13"/>
  <c r="E95" i="13"/>
  <c r="E96" i="13"/>
  <c r="E97" i="13"/>
  <c r="E103" i="13"/>
  <c r="E104" i="13"/>
  <c r="E105" i="13"/>
  <c r="E106" i="13"/>
  <c r="E107" i="13"/>
  <c r="U241" i="13"/>
  <c r="U240" i="13"/>
  <c r="U239" i="13"/>
  <c r="U238" i="13"/>
  <c r="U237" i="13"/>
  <c r="U236" i="13"/>
  <c r="U235" i="13"/>
  <c r="U234" i="13"/>
  <c r="U233" i="13"/>
  <c r="U232" i="13"/>
  <c r="U231" i="13"/>
  <c r="U230" i="13"/>
  <c r="U229" i="13"/>
  <c r="U223" i="13"/>
  <c r="U222" i="13"/>
  <c r="U221" i="13"/>
  <c r="U220" i="13"/>
  <c r="U219" i="13"/>
  <c r="U218" i="13"/>
  <c r="U217" i="13"/>
  <c r="U216" i="13"/>
  <c r="U215" i="13"/>
  <c r="U214" i="13"/>
  <c r="U213" i="13"/>
  <c r="U212" i="13"/>
  <c r="U211" i="13"/>
  <c r="U205" i="13"/>
  <c r="U204" i="13"/>
  <c r="U203" i="13"/>
  <c r="U202" i="13"/>
  <c r="U201" i="13"/>
  <c r="U200" i="13"/>
  <c r="U199" i="13"/>
  <c r="U198" i="13"/>
  <c r="U197" i="13"/>
  <c r="U196" i="13"/>
  <c r="U195" i="13"/>
  <c r="U194" i="13"/>
  <c r="U193" i="13"/>
  <c r="U186" i="13"/>
  <c r="U185" i="13"/>
  <c r="U184" i="13"/>
  <c r="U183" i="13"/>
  <c r="U182" i="13"/>
  <c r="U181" i="13"/>
  <c r="U180" i="13"/>
  <c r="U179" i="13"/>
  <c r="U178" i="13"/>
  <c r="U177" i="13"/>
  <c r="U176" i="13"/>
  <c r="U175" i="13"/>
  <c r="U174" i="13"/>
  <c r="U173" i="13"/>
  <c r="U172" i="13"/>
  <c r="U165" i="13"/>
  <c r="U164" i="13"/>
  <c r="U163" i="13"/>
  <c r="U162" i="13"/>
  <c r="U161" i="13"/>
  <c r="U160" i="13"/>
  <c r="U159" i="13"/>
  <c r="U158" i="13"/>
  <c r="U157" i="13"/>
  <c r="U156" i="13"/>
  <c r="U155" i="13"/>
  <c r="U154" i="13"/>
  <c r="U153" i="13"/>
  <c r="U152" i="13"/>
  <c r="U151" i="13"/>
  <c r="U144" i="13"/>
  <c r="U143" i="13"/>
  <c r="U142" i="13"/>
  <c r="U141" i="13"/>
  <c r="U140" i="13"/>
  <c r="U139" i="13"/>
  <c r="U138" i="13"/>
  <c r="U137" i="13"/>
  <c r="U136" i="13"/>
  <c r="U135" i="13"/>
  <c r="U134" i="13"/>
  <c r="U133" i="13"/>
  <c r="U132" i="13"/>
  <c r="U131" i="13"/>
  <c r="U130" i="13"/>
  <c r="U123" i="13"/>
  <c r="U122" i="13"/>
  <c r="U121" i="13"/>
  <c r="U120" i="13"/>
  <c r="U119" i="13"/>
  <c r="U118" i="13"/>
  <c r="U117" i="13"/>
  <c r="U116" i="13"/>
  <c r="U115" i="13"/>
  <c r="U114" i="13"/>
  <c r="U113" i="13"/>
  <c r="U112" i="13"/>
  <c r="U111" i="13"/>
  <c r="U110" i="13"/>
  <c r="U104" i="13"/>
  <c r="U103" i="13"/>
  <c r="U102" i="13"/>
  <c r="U101" i="13"/>
  <c r="U100" i="13"/>
  <c r="U99" i="13"/>
  <c r="U98" i="13"/>
  <c r="U97" i="13"/>
  <c r="U96" i="13"/>
  <c r="U95" i="13"/>
  <c r="U94" i="13"/>
  <c r="U93" i="13"/>
  <c r="U92" i="13"/>
  <c r="U91" i="13"/>
  <c r="U84" i="13"/>
  <c r="U83" i="13"/>
  <c r="U82" i="13"/>
  <c r="U81" i="13"/>
  <c r="U80" i="13"/>
  <c r="U79" i="13"/>
  <c r="U78" i="13"/>
  <c r="U77" i="13"/>
  <c r="U70" i="13"/>
  <c r="U69" i="13"/>
  <c r="U68" i="13"/>
  <c r="U67" i="13"/>
  <c r="U66" i="13"/>
  <c r="U65" i="13"/>
  <c r="U64" i="13"/>
  <c r="U63" i="13"/>
  <c r="U56" i="13"/>
  <c r="U55" i="13"/>
  <c r="U54" i="13"/>
  <c r="U53" i="13"/>
  <c r="U52" i="13"/>
  <c r="U51" i="13"/>
  <c r="U50" i="13"/>
  <c r="U49" i="13"/>
  <c r="U42" i="13"/>
  <c r="U41" i="13"/>
  <c r="U40" i="13"/>
  <c r="U39" i="13"/>
  <c r="U38" i="13"/>
  <c r="U37" i="13"/>
  <c r="U36" i="13"/>
  <c r="U29" i="13"/>
  <c r="U28" i="13"/>
  <c r="U27" i="13"/>
  <c r="U26" i="13"/>
  <c r="U25" i="13"/>
  <c r="U24" i="13"/>
  <c r="U23" i="13"/>
  <c r="BS212" i="10"/>
  <c r="BS211" i="10"/>
  <c r="BS210" i="10"/>
  <c r="BS209" i="10"/>
  <c r="BS208" i="10"/>
  <c r="BS207" i="10"/>
  <c r="BS206" i="10"/>
  <c r="BS205" i="10"/>
  <c r="BS204" i="10"/>
  <c r="BS203" i="10"/>
  <c r="BS202" i="10"/>
  <c r="BS201" i="10"/>
  <c r="BS200" i="10"/>
  <c r="BS195" i="10"/>
  <c r="BS194" i="10"/>
  <c r="BS193" i="10"/>
  <c r="BS192" i="10"/>
  <c r="BS191" i="10"/>
  <c r="BS190" i="10"/>
  <c r="BS189" i="10"/>
  <c r="BS188" i="10"/>
  <c r="BS187" i="10"/>
  <c r="BS186" i="10"/>
  <c r="BS185" i="10"/>
  <c r="BS184" i="10"/>
  <c r="BS183" i="10"/>
  <c r="BS167" i="10"/>
  <c r="BS168" i="10"/>
  <c r="BS169" i="10"/>
  <c r="BS170" i="10"/>
  <c r="BS171" i="10"/>
  <c r="BS172" i="10"/>
  <c r="BS173" i="10"/>
  <c r="BS174" i="10"/>
  <c r="BS175" i="10"/>
  <c r="BS176" i="10"/>
  <c r="BS177" i="10"/>
  <c r="BS178" i="10"/>
  <c r="BS166" i="10"/>
  <c r="BS160" i="10"/>
  <c r="BS159" i="10"/>
  <c r="BS158" i="10"/>
  <c r="BS157" i="10"/>
  <c r="BS156" i="10"/>
  <c r="BS155" i="10"/>
  <c r="BS154" i="10"/>
  <c r="BS153" i="10"/>
  <c r="BS152" i="10"/>
  <c r="BS151" i="10"/>
  <c r="BS150" i="10"/>
  <c r="BS149" i="10"/>
  <c r="BS148" i="10"/>
  <c r="BS147" i="10"/>
  <c r="BS146" i="10"/>
  <c r="BS140" i="10"/>
  <c r="BS139" i="10"/>
  <c r="BS138" i="10"/>
  <c r="BS137" i="10"/>
  <c r="BS136" i="10"/>
  <c r="BS135" i="10"/>
  <c r="BS134" i="10"/>
  <c r="BS133" i="10"/>
  <c r="BS132" i="10"/>
  <c r="BS131" i="10"/>
  <c r="BS130" i="10"/>
  <c r="BS129" i="10"/>
  <c r="BS128" i="10"/>
  <c r="BS127" i="10"/>
  <c r="BS126" i="10"/>
  <c r="BS107" i="10"/>
  <c r="BS108" i="10"/>
  <c r="BS109" i="10"/>
  <c r="BS110" i="10"/>
  <c r="BS111" i="10"/>
  <c r="BS112" i="10"/>
  <c r="BS113" i="10"/>
  <c r="BS114" i="10"/>
  <c r="BS115" i="10"/>
  <c r="BS116" i="10"/>
  <c r="BS117" i="10"/>
  <c r="BS118" i="10"/>
  <c r="BS119" i="10"/>
  <c r="BS120" i="10"/>
  <c r="BS106" i="10"/>
  <c r="BS100" i="10"/>
  <c r="BS99" i="10"/>
  <c r="BS98" i="10"/>
  <c r="BS97" i="10"/>
  <c r="BS96" i="10"/>
  <c r="BS95" i="10"/>
  <c r="BS94" i="10"/>
  <c r="BS93" i="10"/>
  <c r="BS92" i="10"/>
  <c r="BS91" i="10"/>
  <c r="BS90" i="10"/>
  <c r="BS89" i="10"/>
  <c r="BS88" i="10"/>
  <c r="BS87" i="10"/>
  <c r="BS70" i="10"/>
  <c r="BS71" i="10"/>
  <c r="BS72" i="10"/>
  <c r="BS73" i="10"/>
  <c r="BS74" i="10"/>
  <c r="BS75" i="10"/>
  <c r="BS76" i="10"/>
  <c r="BS77" i="10"/>
  <c r="BS78" i="10"/>
  <c r="BS79" i="10"/>
  <c r="BS80" i="10"/>
  <c r="BS81" i="10"/>
  <c r="BS82" i="10"/>
  <c r="BS69" i="10"/>
  <c r="BS63" i="10"/>
  <c r="BS62" i="10"/>
  <c r="BS61" i="10"/>
  <c r="BS60" i="10"/>
  <c r="BS59" i="10"/>
  <c r="BS58" i="10"/>
  <c r="BS57" i="10"/>
  <c r="BS56" i="10"/>
  <c r="BS50" i="10"/>
  <c r="BS49" i="10"/>
  <c r="BS48" i="10"/>
  <c r="BS47" i="10"/>
  <c r="BS46" i="10"/>
  <c r="BS45" i="10"/>
  <c r="BS44" i="10"/>
  <c r="BS43" i="10"/>
  <c r="BS31" i="10"/>
  <c r="BS32" i="10"/>
  <c r="BS33" i="10"/>
  <c r="BS34" i="10"/>
  <c r="BS35" i="10"/>
  <c r="BS36" i="10"/>
  <c r="BS37" i="10"/>
  <c r="BS30" i="10"/>
  <c r="BS24" i="10"/>
  <c r="BS23" i="10"/>
  <c r="BS22" i="10"/>
  <c r="BS21" i="10"/>
  <c r="BS20" i="10"/>
  <c r="BS19" i="10"/>
  <c r="BS18" i="10"/>
  <c r="BS7" i="10"/>
  <c r="BS8" i="10"/>
  <c r="BS9" i="10"/>
  <c r="BS10" i="10"/>
  <c r="BS11" i="10"/>
  <c r="BS12" i="10"/>
  <c r="BS6" i="10"/>
  <c r="R242" i="13"/>
  <c r="R241" i="13"/>
  <c r="R240" i="13"/>
  <c r="R239" i="13"/>
  <c r="R238" i="13"/>
  <c r="R237" i="13"/>
  <c r="P236" i="13"/>
  <c r="R236" i="13" s="1"/>
  <c r="R235" i="13"/>
  <c r="R234" i="13"/>
  <c r="R233" i="13"/>
  <c r="P232" i="13"/>
  <c r="R232" i="13" s="1"/>
  <c r="P231" i="13"/>
  <c r="R231" i="13" s="1"/>
  <c r="P230" i="13"/>
  <c r="R230" i="13" s="1"/>
  <c r="P229" i="13"/>
  <c r="R229" i="13" s="1"/>
  <c r="R224" i="13"/>
  <c r="R223" i="13"/>
  <c r="R222" i="13"/>
  <c r="R221" i="13"/>
  <c r="R220" i="13"/>
  <c r="R219" i="13"/>
  <c r="P218" i="13"/>
  <c r="R218" i="13" s="1"/>
  <c r="R217" i="13"/>
  <c r="R216" i="13"/>
  <c r="R215" i="13"/>
  <c r="P214" i="13"/>
  <c r="R214" i="13" s="1"/>
  <c r="P213" i="13"/>
  <c r="R213" i="13" s="1"/>
  <c r="P212" i="13"/>
  <c r="R212" i="13" s="1"/>
  <c r="P211" i="13"/>
  <c r="R211" i="13" s="1"/>
  <c r="R206" i="13"/>
  <c r="R205" i="13"/>
  <c r="R204" i="13"/>
  <c r="R203" i="13"/>
  <c r="R202" i="13"/>
  <c r="R201" i="13"/>
  <c r="P200" i="13"/>
  <c r="R200" i="13" s="1"/>
  <c r="R199" i="13"/>
  <c r="R198" i="13"/>
  <c r="R197" i="13"/>
  <c r="P196" i="13"/>
  <c r="R196" i="13" s="1"/>
  <c r="P195" i="13"/>
  <c r="R195" i="13" s="1"/>
  <c r="P194" i="13"/>
  <c r="R194" i="13" s="1"/>
  <c r="P193" i="13"/>
  <c r="R193" i="13" s="1"/>
  <c r="P186" i="13"/>
  <c r="R186" i="13" s="1"/>
  <c r="P185" i="13"/>
  <c r="R185" i="13" s="1"/>
  <c r="P184" i="13"/>
  <c r="R184" i="13" s="1"/>
  <c r="P183" i="13"/>
  <c r="R183" i="13" s="1"/>
  <c r="P182" i="13"/>
  <c r="R182" i="13" s="1"/>
  <c r="P181" i="13"/>
  <c r="R181" i="13" s="1"/>
  <c r="P180" i="13"/>
  <c r="R180" i="13" s="1"/>
  <c r="P179" i="13"/>
  <c r="R179" i="13" s="1"/>
  <c r="P178" i="13"/>
  <c r="R178" i="13" s="1"/>
  <c r="P177" i="13"/>
  <c r="R177" i="13" s="1"/>
  <c r="P176" i="13"/>
  <c r="R176" i="13" s="1"/>
  <c r="P175" i="13"/>
  <c r="R175" i="13" s="1"/>
  <c r="P174" i="13"/>
  <c r="R174" i="13" s="1"/>
  <c r="P173" i="13"/>
  <c r="R173" i="13" s="1"/>
  <c r="P172" i="13"/>
  <c r="R172" i="13" s="1"/>
  <c r="P165" i="13"/>
  <c r="R165" i="13" s="1"/>
  <c r="P164" i="13"/>
  <c r="R164" i="13" s="1"/>
  <c r="P163" i="13"/>
  <c r="R163" i="13" s="1"/>
  <c r="P162" i="13"/>
  <c r="R162" i="13" s="1"/>
  <c r="P161" i="13"/>
  <c r="R161" i="13" s="1"/>
  <c r="P160" i="13"/>
  <c r="R160" i="13" s="1"/>
  <c r="P159" i="13"/>
  <c r="R159" i="13" s="1"/>
  <c r="P158" i="13"/>
  <c r="R158" i="13" s="1"/>
  <c r="P157" i="13"/>
  <c r="R157" i="13" s="1"/>
  <c r="P156" i="13"/>
  <c r="R156" i="13" s="1"/>
  <c r="P155" i="13"/>
  <c r="R155" i="13" s="1"/>
  <c r="P154" i="13"/>
  <c r="R154" i="13" s="1"/>
  <c r="P153" i="13"/>
  <c r="R153" i="13" s="1"/>
  <c r="P152" i="13"/>
  <c r="R152" i="13" s="1"/>
  <c r="P151" i="13"/>
  <c r="R151" i="13" s="1"/>
  <c r="P144" i="13"/>
  <c r="R144" i="13" s="1"/>
  <c r="P143" i="13"/>
  <c r="R143" i="13" s="1"/>
  <c r="P142" i="13"/>
  <c r="R142" i="13" s="1"/>
  <c r="P141" i="13"/>
  <c r="R141" i="13" s="1"/>
  <c r="P140" i="13"/>
  <c r="R140" i="13" s="1"/>
  <c r="P139" i="13"/>
  <c r="R139" i="13" s="1"/>
  <c r="P138" i="13"/>
  <c r="R138" i="13" s="1"/>
  <c r="P137" i="13"/>
  <c r="R137" i="13" s="1"/>
  <c r="P136" i="13"/>
  <c r="R136" i="13" s="1"/>
  <c r="P135" i="13"/>
  <c r="R135" i="13" s="1"/>
  <c r="P134" i="13"/>
  <c r="R134" i="13" s="1"/>
  <c r="P133" i="13"/>
  <c r="R133" i="13" s="1"/>
  <c r="P132" i="13"/>
  <c r="R132" i="13" s="1"/>
  <c r="P131" i="13"/>
  <c r="R131" i="13" s="1"/>
  <c r="P130" i="13"/>
  <c r="R130" i="13" s="1"/>
  <c r="P123" i="13"/>
  <c r="R123" i="13" s="1"/>
  <c r="P122" i="13"/>
  <c r="R122" i="13" s="1"/>
  <c r="P121" i="13"/>
  <c r="R121" i="13" s="1"/>
  <c r="P120" i="13"/>
  <c r="R120" i="13" s="1"/>
  <c r="P119" i="13"/>
  <c r="R119" i="13" s="1"/>
  <c r="P118" i="13"/>
  <c r="R118" i="13" s="1"/>
  <c r="P117" i="13"/>
  <c r="R117" i="13" s="1"/>
  <c r="P116" i="13"/>
  <c r="R116" i="13" s="1"/>
  <c r="P115" i="13"/>
  <c r="R115" i="13" s="1"/>
  <c r="P114" i="13"/>
  <c r="R114" i="13" s="1"/>
  <c r="P113" i="13"/>
  <c r="R113" i="13" s="1"/>
  <c r="P112" i="13"/>
  <c r="R112" i="13" s="1"/>
  <c r="P111" i="13"/>
  <c r="R111" i="13" s="1"/>
  <c r="P110" i="13"/>
  <c r="R110" i="13" s="1"/>
  <c r="P105" i="13"/>
  <c r="R105" i="13" s="1"/>
  <c r="R104" i="13"/>
  <c r="P104" i="13"/>
  <c r="P103" i="13"/>
  <c r="R103" i="13" s="1"/>
  <c r="R102" i="13"/>
  <c r="P102" i="13"/>
  <c r="P101" i="13"/>
  <c r="R101" i="13" s="1"/>
  <c r="P100" i="13"/>
  <c r="R100" i="13" s="1"/>
  <c r="P99" i="13"/>
  <c r="R99" i="13" s="1"/>
  <c r="P98" i="13"/>
  <c r="R98" i="13" s="1"/>
  <c r="P97" i="13"/>
  <c r="R97" i="13" s="1"/>
  <c r="P96" i="13"/>
  <c r="R96" i="13" s="1"/>
  <c r="P95" i="13"/>
  <c r="R95" i="13" s="1"/>
  <c r="P94" i="13"/>
  <c r="R94" i="13" s="1"/>
  <c r="P93" i="13"/>
  <c r="R93" i="13" s="1"/>
  <c r="P92" i="13"/>
  <c r="R92" i="13" s="1"/>
  <c r="P91" i="13"/>
  <c r="R91" i="13" s="1"/>
  <c r="P85" i="13"/>
  <c r="R85" i="13" s="1"/>
  <c r="P84" i="13"/>
  <c r="R84" i="13" s="1"/>
  <c r="P83" i="13"/>
  <c r="R83" i="13" s="1"/>
  <c r="P82" i="13"/>
  <c r="R82" i="13" s="1"/>
  <c r="P81" i="13"/>
  <c r="R81" i="13" s="1"/>
  <c r="P80" i="13"/>
  <c r="R80" i="13" s="1"/>
  <c r="P79" i="13"/>
  <c r="R79" i="13" s="1"/>
  <c r="P78" i="13"/>
  <c r="R78" i="13" s="1"/>
  <c r="P77" i="13"/>
  <c r="R77" i="13" s="1"/>
  <c r="P71" i="13"/>
  <c r="R71" i="13" s="1"/>
  <c r="R70" i="13"/>
  <c r="P70" i="13"/>
  <c r="P69" i="13"/>
  <c r="R69" i="13" s="1"/>
  <c r="P68" i="13"/>
  <c r="R68" i="13" s="1"/>
  <c r="P67" i="13"/>
  <c r="R67" i="13" s="1"/>
  <c r="P66" i="13"/>
  <c r="R66" i="13" s="1"/>
  <c r="P65" i="13"/>
  <c r="R65" i="13" s="1"/>
  <c r="P64" i="13"/>
  <c r="R64" i="13" s="1"/>
  <c r="P63" i="13"/>
  <c r="R63" i="13" s="1"/>
  <c r="P57" i="13"/>
  <c r="R57" i="13" s="1"/>
  <c r="P56" i="13"/>
  <c r="R56" i="13" s="1"/>
  <c r="P55" i="13"/>
  <c r="R55" i="13" s="1"/>
  <c r="P54" i="13"/>
  <c r="R54" i="13" s="1"/>
  <c r="P53" i="13"/>
  <c r="R53" i="13" s="1"/>
  <c r="P52" i="13"/>
  <c r="R52" i="13" s="1"/>
  <c r="P51" i="13"/>
  <c r="R51" i="13" s="1"/>
  <c r="P50" i="13"/>
  <c r="R50" i="13" s="1"/>
  <c r="P49" i="13"/>
  <c r="R49" i="13" s="1"/>
  <c r="R43" i="13"/>
  <c r="P43" i="13"/>
  <c r="P42" i="13"/>
  <c r="R42" i="13" s="1"/>
  <c r="P41" i="13"/>
  <c r="R41" i="13" s="1"/>
  <c r="P40" i="13"/>
  <c r="R40" i="13" s="1"/>
  <c r="P39" i="13"/>
  <c r="R39" i="13" s="1"/>
  <c r="P38" i="13"/>
  <c r="R38" i="13" s="1"/>
  <c r="P37" i="13"/>
  <c r="R37" i="13" s="1"/>
  <c r="P36" i="13"/>
  <c r="R36" i="13" s="1"/>
  <c r="R30" i="13"/>
  <c r="P30" i="13"/>
  <c r="P29" i="13"/>
  <c r="R29" i="13" s="1"/>
  <c r="P28" i="13"/>
  <c r="R28" i="13" s="1"/>
  <c r="P27" i="13"/>
  <c r="R27" i="13" s="1"/>
  <c r="R26" i="13"/>
  <c r="P26" i="13"/>
  <c r="P25" i="13"/>
  <c r="R25" i="13" s="1"/>
  <c r="P24" i="13"/>
  <c r="R24" i="13" s="1"/>
  <c r="P23" i="13"/>
  <c r="R23" i="13" s="1"/>
  <c r="J107" i="13"/>
  <c r="H107" i="13"/>
  <c r="H106" i="13"/>
  <c r="J106" i="13" s="1"/>
  <c r="H105" i="13"/>
  <c r="J105" i="13" s="1"/>
  <c r="H104" i="13"/>
  <c r="J104" i="13" s="1"/>
  <c r="J103" i="13"/>
  <c r="H103" i="13"/>
  <c r="H97" i="13"/>
  <c r="J97" i="13" s="1"/>
  <c r="H96" i="13"/>
  <c r="J96" i="13" s="1"/>
  <c r="H95" i="13"/>
  <c r="J95" i="13" s="1"/>
  <c r="H94" i="13"/>
  <c r="J94" i="13" s="1"/>
  <c r="H93" i="13"/>
  <c r="J93" i="13" s="1"/>
  <c r="H87" i="13"/>
  <c r="J87" i="13" s="1"/>
  <c r="J86" i="13"/>
  <c r="H86" i="13"/>
  <c r="H85" i="13"/>
  <c r="J85" i="13" s="1"/>
  <c r="H84" i="13"/>
  <c r="J84" i="13" s="1"/>
  <c r="H83" i="13"/>
  <c r="J83" i="13" s="1"/>
  <c r="H77" i="13"/>
  <c r="J77" i="13" s="1"/>
  <c r="H76" i="13"/>
  <c r="J76" i="13" s="1"/>
  <c r="H75" i="13"/>
  <c r="J75" i="13" s="1"/>
  <c r="H74" i="13"/>
  <c r="J74" i="13" s="1"/>
  <c r="H73" i="13"/>
  <c r="J73" i="13" s="1"/>
  <c r="H67" i="13"/>
  <c r="J67" i="13" s="1"/>
  <c r="H66" i="13"/>
  <c r="J66" i="13" s="1"/>
  <c r="H65" i="13"/>
  <c r="J65" i="13" s="1"/>
  <c r="H64" i="13"/>
  <c r="J64" i="13" s="1"/>
  <c r="H63" i="13"/>
  <c r="J63" i="13" s="1"/>
  <c r="H57" i="13"/>
  <c r="J57" i="13" s="1"/>
  <c r="H56" i="13"/>
  <c r="J56" i="13" s="1"/>
  <c r="H55" i="13"/>
  <c r="J55" i="13" s="1"/>
  <c r="H54" i="13"/>
  <c r="J54" i="13" s="1"/>
  <c r="H53" i="13"/>
  <c r="J53" i="13" s="1"/>
  <c r="H47" i="13"/>
  <c r="J47" i="13" s="1"/>
  <c r="H46" i="13"/>
  <c r="J46" i="13" s="1"/>
  <c r="H45" i="13"/>
  <c r="J45" i="13" s="1"/>
  <c r="H44" i="13"/>
  <c r="J44" i="13" s="1"/>
  <c r="H43" i="13"/>
  <c r="J43" i="13" s="1"/>
  <c r="H36" i="13"/>
  <c r="H35" i="13"/>
  <c r="H34" i="13"/>
  <c r="H33" i="13"/>
  <c r="H26" i="13"/>
  <c r="H25" i="13"/>
  <c r="H24" i="13"/>
  <c r="H23" i="13"/>
  <c r="BI87" i="9"/>
  <c r="BI86" i="9"/>
  <c r="BI85" i="9"/>
  <c r="BI84" i="9"/>
  <c r="BI83" i="9"/>
  <c r="BI77" i="9"/>
  <c r="BI76" i="9"/>
  <c r="BI75" i="9"/>
  <c r="BI74" i="9"/>
  <c r="BI73" i="9"/>
  <c r="BI64" i="9"/>
  <c r="BI65" i="9"/>
  <c r="BI66" i="9"/>
  <c r="BI67" i="9"/>
  <c r="BI63" i="9"/>
  <c r="BI57" i="9"/>
  <c r="BI56" i="9"/>
  <c r="BI55" i="9"/>
  <c r="BI54" i="9"/>
  <c r="BI53" i="9"/>
  <c r="BI44" i="9"/>
  <c r="BI45" i="9"/>
  <c r="BI46" i="9"/>
  <c r="BI47" i="9"/>
  <c r="BI43" i="9"/>
  <c r="BI37" i="9"/>
  <c r="BI36" i="9"/>
  <c r="BI35" i="9"/>
  <c r="BI34" i="9"/>
  <c r="BI33" i="9"/>
  <c r="BI24" i="9"/>
  <c r="BI25" i="9"/>
  <c r="BI26" i="9"/>
  <c r="BI27" i="9"/>
  <c r="BI23" i="9"/>
  <c r="BG87" i="9"/>
  <c r="BG86" i="9"/>
  <c r="BG85" i="9"/>
  <c r="BG84" i="9"/>
  <c r="BG83" i="9"/>
  <c r="BG77" i="9"/>
  <c r="BG76" i="9"/>
  <c r="BG75" i="9"/>
  <c r="BG74" i="9"/>
  <c r="BG73" i="9"/>
  <c r="BG67" i="9"/>
  <c r="BG66" i="9"/>
  <c r="BG65" i="9"/>
  <c r="BG64" i="9"/>
  <c r="BG63" i="9"/>
  <c r="BG57" i="9"/>
  <c r="BG56" i="9"/>
  <c r="BG55" i="9"/>
  <c r="BG54" i="9"/>
  <c r="BG53" i="9"/>
  <c r="BG27" i="9"/>
  <c r="BG26" i="9"/>
  <c r="BG25" i="9"/>
  <c r="BG24" i="9"/>
  <c r="BG23" i="9"/>
  <c r="BG47" i="9"/>
  <c r="BG46" i="9"/>
  <c r="BG45" i="9"/>
  <c r="BG44" i="9"/>
  <c r="BG43" i="9"/>
  <c r="BG37" i="9"/>
  <c r="BG36" i="9"/>
  <c r="BG35" i="9"/>
  <c r="BG34" i="9"/>
  <c r="BG33" i="9"/>
  <c r="BG17" i="9"/>
  <c r="BG16" i="9"/>
  <c r="BG15" i="9"/>
  <c r="BG14" i="9"/>
  <c r="BG8" i="9"/>
  <c r="BG7" i="9"/>
  <c r="BG6" i="9"/>
  <c r="BG5" i="9"/>
  <c r="BV89" i="11"/>
  <c r="BV88" i="11"/>
  <c r="BV87" i="11"/>
  <c r="BV86" i="11"/>
  <c r="BV85" i="11"/>
  <c r="BV79" i="11"/>
  <c r="BV78" i="11"/>
  <c r="BV77" i="11"/>
  <c r="BV76" i="11"/>
  <c r="BV75" i="11"/>
  <c r="BV69" i="11"/>
  <c r="BV68" i="11"/>
  <c r="BV67" i="11"/>
  <c r="BV66" i="11"/>
  <c r="BV65" i="11"/>
  <c r="BV58" i="11"/>
  <c r="BV57" i="11"/>
  <c r="BV56" i="11"/>
  <c r="BV55" i="11"/>
  <c r="BV54" i="11"/>
  <c r="BV47" i="11"/>
  <c r="BV46" i="11"/>
  <c r="BV45" i="11"/>
  <c r="BV44" i="11"/>
  <c r="BV43" i="11"/>
  <c r="BV37" i="11"/>
  <c r="BV36" i="11"/>
  <c r="BV35" i="11"/>
  <c r="BV34" i="11"/>
  <c r="BV33" i="11"/>
  <c r="BV27" i="11"/>
  <c r="BV26" i="11"/>
  <c r="BV25" i="11"/>
  <c r="BV24" i="11"/>
  <c r="BV23" i="11"/>
  <c r="BV17" i="11"/>
  <c r="BV16" i="11"/>
  <c r="BV15" i="11"/>
  <c r="BV14" i="11"/>
  <c r="BV8" i="11"/>
  <c r="BV7" i="11"/>
  <c r="BV6" i="11"/>
  <c r="BV5" i="11"/>
  <c r="BS113" i="11"/>
  <c r="BS112" i="11"/>
  <c r="G107" i="13" l="1"/>
  <c r="G106" i="13"/>
  <c r="G105" i="13"/>
  <c r="G104" i="13"/>
  <c r="G103" i="13"/>
  <c r="G97" i="13"/>
  <c r="G96" i="13"/>
  <c r="G95" i="13"/>
  <c r="G94" i="13"/>
  <c r="G93" i="13"/>
  <c r="G87" i="13"/>
  <c r="G86" i="13"/>
  <c r="G85" i="13"/>
  <c r="G84" i="13"/>
  <c r="G83" i="13"/>
  <c r="G77" i="13"/>
  <c r="G76" i="13"/>
  <c r="G75" i="13"/>
  <c r="G74" i="13"/>
  <c r="G73" i="13"/>
  <c r="G67" i="13"/>
  <c r="G66" i="13"/>
  <c r="G65" i="13"/>
  <c r="G64" i="13"/>
  <c r="G63" i="13"/>
  <c r="G57" i="13"/>
  <c r="G56" i="13"/>
  <c r="G55" i="13"/>
  <c r="G54" i="13"/>
  <c r="G53" i="13"/>
  <c r="G47" i="13"/>
  <c r="G46" i="13"/>
  <c r="G45" i="13"/>
  <c r="G44" i="13"/>
  <c r="G43" i="13"/>
  <c r="G35" i="13"/>
  <c r="G25" i="13"/>
  <c r="FZ2" i="13"/>
  <c r="BP225" i="6" l="1"/>
  <c r="BP224" i="6"/>
  <c r="BP223" i="6"/>
  <c r="BP222" i="6"/>
  <c r="BP221" i="6"/>
  <c r="BP220" i="6"/>
  <c r="BN219" i="6"/>
  <c r="BP219" i="6" s="1"/>
  <c r="BP218" i="6"/>
  <c r="BP217" i="6"/>
  <c r="BP216" i="6"/>
  <c r="BP215" i="6"/>
  <c r="BN215" i="6"/>
  <c r="BN214" i="6"/>
  <c r="BP214" i="6" s="1"/>
  <c r="BP213" i="6"/>
  <c r="BN213" i="6"/>
  <c r="BN212" i="6"/>
  <c r="BP212" i="6" s="1"/>
  <c r="BP207" i="6"/>
  <c r="BP206" i="6"/>
  <c r="BP205" i="6"/>
  <c r="BP204" i="6"/>
  <c r="BP203" i="6"/>
  <c r="BP202" i="6"/>
  <c r="BN201" i="6"/>
  <c r="BP201" i="6" s="1"/>
  <c r="BP200" i="6"/>
  <c r="BP199" i="6"/>
  <c r="BP198" i="6"/>
  <c r="BN197" i="6"/>
  <c r="BP197" i="6" s="1"/>
  <c r="BP196" i="6"/>
  <c r="BN196" i="6"/>
  <c r="BN195" i="6"/>
  <c r="BP195" i="6" s="1"/>
  <c r="BN194" i="6"/>
  <c r="BP194" i="6" s="1"/>
  <c r="BP178" i="6"/>
  <c r="BP180" i="6"/>
  <c r="BP181" i="6"/>
  <c r="BP182" i="6"/>
  <c r="BP184" i="6"/>
  <c r="BP185" i="6"/>
  <c r="BP186" i="6"/>
  <c r="BP187" i="6"/>
  <c r="BP188" i="6"/>
  <c r="BP189" i="6"/>
  <c r="BN183" i="6"/>
  <c r="BP183" i="6" s="1"/>
  <c r="BN177" i="6"/>
  <c r="BP177" i="6" s="1"/>
  <c r="BN178" i="6"/>
  <c r="BN179" i="6"/>
  <c r="BP179" i="6" s="1"/>
  <c r="BN176" i="6"/>
  <c r="BP176" i="6" s="1"/>
  <c r="BN169" i="6"/>
  <c r="BP169" i="6" s="1"/>
  <c r="BN168" i="6"/>
  <c r="BP168" i="6" s="1"/>
  <c r="BN167" i="6"/>
  <c r="BP167" i="6" s="1"/>
  <c r="BN166" i="6"/>
  <c r="BP166" i="6" s="1"/>
  <c r="BN165" i="6"/>
  <c r="BP165" i="6" s="1"/>
  <c r="BN164" i="6"/>
  <c r="BP164" i="6" s="1"/>
  <c r="BN163" i="6"/>
  <c r="BP163" i="6" s="1"/>
  <c r="BN162" i="6"/>
  <c r="BP162" i="6" s="1"/>
  <c r="BN161" i="6"/>
  <c r="BP161" i="6" s="1"/>
  <c r="BN160" i="6"/>
  <c r="BP160" i="6" s="1"/>
  <c r="BN159" i="6"/>
  <c r="BP159" i="6" s="1"/>
  <c r="BN158" i="6"/>
  <c r="BP158" i="6" s="1"/>
  <c r="BN157" i="6"/>
  <c r="BP157" i="6" s="1"/>
  <c r="BN156" i="6"/>
  <c r="BP156" i="6" s="1"/>
  <c r="BN155" i="6"/>
  <c r="BP155" i="6" s="1"/>
  <c r="BN148" i="6"/>
  <c r="BP148" i="6" s="1"/>
  <c r="BN147" i="6"/>
  <c r="BP147" i="6" s="1"/>
  <c r="BN146" i="6"/>
  <c r="BP146" i="6" s="1"/>
  <c r="BN145" i="6"/>
  <c r="BP145" i="6" s="1"/>
  <c r="BN144" i="6"/>
  <c r="BP144" i="6" s="1"/>
  <c r="BN143" i="6"/>
  <c r="BP143" i="6" s="1"/>
  <c r="BP142" i="6"/>
  <c r="BN142" i="6"/>
  <c r="BN141" i="6"/>
  <c r="BP141" i="6" s="1"/>
  <c r="BN140" i="6"/>
  <c r="BP140" i="6" s="1"/>
  <c r="BN139" i="6"/>
  <c r="BP139" i="6" s="1"/>
  <c r="BN138" i="6"/>
  <c r="BP138" i="6" s="1"/>
  <c r="BN137" i="6"/>
  <c r="BP137" i="6" s="1"/>
  <c r="BN136" i="6"/>
  <c r="BP136" i="6" s="1"/>
  <c r="BN135" i="6"/>
  <c r="BP135" i="6" s="1"/>
  <c r="BN134" i="6"/>
  <c r="BP134" i="6" s="1"/>
  <c r="BN123" i="6"/>
  <c r="BP123" i="6" s="1"/>
  <c r="BN121" i="6"/>
  <c r="BP121" i="6" s="1"/>
  <c r="BN120" i="6"/>
  <c r="BP120" i="6" s="1"/>
  <c r="BN127" i="6"/>
  <c r="BP127" i="6" s="1"/>
  <c r="BN126" i="6"/>
  <c r="BP126" i="6" s="1"/>
  <c r="BN125" i="6"/>
  <c r="BP125" i="6" s="1"/>
  <c r="BN124" i="6"/>
  <c r="BP124" i="6" s="1"/>
  <c r="BN122" i="6"/>
  <c r="BP122" i="6" s="1"/>
  <c r="BN119" i="6"/>
  <c r="BP119" i="6" s="1"/>
  <c r="BN118" i="6"/>
  <c r="BP118" i="6" s="1"/>
  <c r="BN117" i="6"/>
  <c r="BP117" i="6" s="1"/>
  <c r="BN116" i="6"/>
  <c r="BP116" i="6" s="1"/>
  <c r="BN115" i="6"/>
  <c r="BP115" i="6" s="1"/>
  <c r="BN114" i="6"/>
  <c r="BP114" i="6" s="1"/>
  <c r="BN113" i="6"/>
  <c r="BP113" i="6" s="1"/>
  <c r="BN88" i="6"/>
  <c r="BP88" i="6" s="1"/>
  <c r="BN106" i="6"/>
  <c r="BP106" i="6" s="1"/>
  <c r="BN105" i="6"/>
  <c r="BP105" i="6" s="1"/>
  <c r="BN104" i="6"/>
  <c r="BP104" i="6" s="1"/>
  <c r="BN103" i="6"/>
  <c r="BP103" i="6" s="1"/>
  <c r="BN102" i="6"/>
  <c r="BP102" i="6" s="1"/>
  <c r="BN101" i="6"/>
  <c r="BP101" i="6" s="1"/>
  <c r="BN100" i="6"/>
  <c r="BP100" i="6" s="1"/>
  <c r="BN99" i="6"/>
  <c r="BP99" i="6" s="1"/>
  <c r="BN98" i="6"/>
  <c r="BP98" i="6" s="1"/>
  <c r="BN97" i="6"/>
  <c r="BP97" i="6" s="1"/>
  <c r="BN96" i="6"/>
  <c r="BP96" i="6" s="1"/>
  <c r="BN95" i="6"/>
  <c r="BP95" i="6" s="1"/>
  <c r="BN94" i="6"/>
  <c r="BP94" i="6" s="1"/>
  <c r="BN93" i="6"/>
  <c r="BP93" i="6" s="1"/>
  <c r="BN87" i="6"/>
  <c r="BP87" i="6" s="1"/>
  <c r="BN86" i="6"/>
  <c r="BP86" i="6" s="1"/>
  <c r="BN85" i="6"/>
  <c r="BP85" i="6" s="1"/>
  <c r="BN84" i="6"/>
  <c r="BP84" i="6" s="1"/>
  <c r="BN83" i="6"/>
  <c r="BP83" i="6" s="1"/>
  <c r="BN82" i="6"/>
  <c r="BP82" i="6" s="1"/>
  <c r="BN81" i="6"/>
  <c r="BP81" i="6" s="1"/>
  <c r="BN80" i="6"/>
  <c r="BP80" i="6" s="1"/>
  <c r="BN79" i="6"/>
  <c r="BP79" i="6" s="1"/>
  <c r="BN78" i="6"/>
  <c r="BP78" i="6" s="1"/>
  <c r="BN77" i="6"/>
  <c r="BP77" i="6" s="1"/>
  <c r="BN76" i="6"/>
  <c r="BP76" i="6" s="1"/>
  <c r="BN75" i="6"/>
  <c r="BP75" i="6" s="1"/>
  <c r="BN74" i="6"/>
  <c r="BP74" i="6" s="1"/>
  <c r="BN68" i="6"/>
  <c r="BP68" i="6" s="1"/>
  <c r="BN67" i="6"/>
  <c r="BP67" i="6" s="1"/>
  <c r="BN66" i="6"/>
  <c r="BP66" i="6" s="1"/>
  <c r="BN65" i="6"/>
  <c r="BP65" i="6" s="1"/>
  <c r="BN64" i="6"/>
  <c r="BP64" i="6" s="1"/>
  <c r="BN63" i="6"/>
  <c r="BP63" i="6" s="1"/>
  <c r="BN62" i="6"/>
  <c r="BP62" i="6" s="1"/>
  <c r="BN61" i="6"/>
  <c r="BP61" i="6" s="1"/>
  <c r="BN60" i="6"/>
  <c r="BP60" i="6" s="1"/>
  <c r="BN54" i="6"/>
  <c r="BP54" i="6" s="1"/>
  <c r="BN53" i="6"/>
  <c r="BP53" i="6" s="1"/>
  <c r="BN52" i="6"/>
  <c r="BP52" i="6" s="1"/>
  <c r="BN51" i="6"/>
  <c r="BP51" i="6" s="1"/>
  <c r="BN50" i="6"/>
  <c r="BP50" i="6" s="1"/>
  <c r="BN49" i="6"/>
  <c r="BP49" i="6" s="1"/>
  <c r="BN48" i="6"/>
  <c r="BP48" i="6" s="1"/>
  <c r="BN47" i="6"/>
  <c r="BP47" i="6" s="1"/>
  <c r="BN46" i="6"/>
  <c r="BP46" i="6" s="1"/>
  <c r="BN40" i="6"/>
  <c r="BP40" i="6" s="1"/>
  <c r="BN26" i="6"/>
  <c r="BP26" i="6" s="1"/>
  <c r="BN13" i="6"/>
  <c r="BP13" i="6" s="1"/>
  <c r="BN38" i="6"/>
  <c r="BP38" i="6" s="1"/>
  <c r="BN39" i="6"/>
  <c r="BP39" i="6" s="1"/>
  <c r="BN37" i="6"/>
  <c r="BP37" i="6" s="1"/>
  <c r="BN36" i="6"/>
  <c r="BP36" i="6" s="1"/>
  <c r="BN35" i="6"/>
  <c r="BP35" i="6" s="1"/>
  <c r="BN34" i="6"/>
  <c r="BP34" i="6" s="1"/>
  <c r="BN33" i="6"/>
  <c r="BP33" i="6" s="1"/>
  <c r="BN32" i="6"/>
  <c r="BP32" i="6" s="1"/>
  <c r="BN25" i="6"/>
  <c r="BP25" i="6" s="1"/>
  <c r="BN24" i="6"/>
  <c r="BP24" i="6" s="1"/>
  <c r="BN23" i="6"/>
  <c r="BP23" i="6" s="1"/>
  <c r="BN22" i="6"/>
  <c r="BP22" i="6" s="1"/>
  <c r="BN21" i="6"/>
  <c r="BP21" i="6" s="1"/>
  <c r="BN20" i="6"/>
  <c r="BP20" i="6" s="1"/>
  <c r="BN19" i="6"/>
  <c r="BP19" i="6" s="1"/>
  <c r="BN12" i="6"/>
  <c r="BP12" i="6" s="1"/>
  <c r="BN11" i="6"/>
  <c r="BP11" i="6" s="1"/>
  <c r="BN10" i="6"/>
  <c r="BP10" i="6" s="1"/>
  <c r="BN9" i="6"/>
  <c r="BP9" i="6" s="1"/>
  <c r="BN8" i="6"/>
  <c r="BP8" i="6" s="1"/>
  <c r="BN7" i="6"/>
  <c r="BP7" i="6" s="1"/>
  <c r="BN6" i="6"/>
  <c r="BP6" i="6" s="1"/>
  <c r="BC89" i="8" l="1"/>
  <c r="BE89" i="8" s="1"/>
  <c r="BC88" i="8"/>
  <c r="BE88" i="8" s="1"/>
  <c r="BC87" i="8"/>
  <c r="BE87" i="8" s="1"/>
  <c r="BC86" i="8"/>
  <c r="BE86" i="8" s="1"/>
  <c r="BC85" i="8"/>
  <c r="BE85" i="8" s="1"/>
  <c r="BC79" i="8"/>
  <c r="BE79" i="8" s="1"/>
  <c r="BC78" i="8"/>
  <c r="BE78" i="8" s="1"/>
  <c r="BC77" i="8"/>
  <c r="BE77" i="8" s="1"/>
  <c r="BC76" i="8"/>
  <c r="BE76" i="8" s="1"/>
  <c r="BC75" i="8"/>
  <c r="BE75" i="8" s="1"/>
  <c r="BC69" i="8"/>
  <c r="BE69" i="8" s="1"/>
  <c r="BC68" i="8"/>
  <c r="BE68" i="8" s="1"/>
  <c r="BC67" i="8"/>
  <c r="BE67" i="8" s="1"/>
  <c r="BC66" i="8"/>
  <c r="BE66" i="8" s="1"/>
  <c r="BC65" i="8"/>
  <c r="BE65" i="8" s="1"/>
  <c r="BC59" i="8"/>
  <c r="BE59" i="8" s="1"/>
  <c r="BC58" i="8"/>
  <c r="BE58" i="8" s="1"/>
  <c r="BC57" i="8"/>
  <c r="BE57" i="8" s="1"/>
  <c r="BC56" i="8"/>
  <c r="BE56" i="8" s="1"/>
  <c r="BC55" i="8"/>
  <c r="BE55" i="8" s="1"/>
  <c r="BC49" i="8"/>
  <c r="BE49" i="8" s="1"/>
  <c r="BC48" i="8"/>
  <c r="BE48" i="8" s="1"/>
  <c r="BC47" i="8"/>
  <c r="BE47" i="8" s="1"/>
  <c r="BC46" i="8"/>
  <c r="BE46" i="8" s="1"/>
  <c r="BC45" i="8"/>
  <c r="BE45" i="8" s="1"/>
  <c r="BC39" i="8"/>
  <c r="BE39" i="8" s="1"/>
  <c r="BC38" i="8"/>
  <c r="BE38" i="8" s="1"/>
  <c r="BC37" i="8"/>
  <c r="BE37" i="8" s="1"/>
  <c r="BC36" i="8"/>
  <c r="BE36" i="8" s="1"/>
  <c r="BC35" i="8"/>
  <c r="BE35" i="8" s="1"/>
  <c r="BC19" i="8" l="1"/>
  <c r="BC18" i="8"/>
  <c r="BC17" i="8"/>
  <c r="BE17" i="8" s="1"/>
  <c r="BC16" i="8"/>
  <c r="BC15" i="8"/>
  <c r="BC29" i="8"/>
  <c r="BE29" i="8" s="1"/>
  <c r="BC28" i="8"/>
  <c r="BE28" i="8" s="1"/>
  <c r="BC27" i="8"/>
  <c r="BE27" i="8" s="1"/>
  <c r="BC26" i="8"/>
  <c r="BE26" i="8" s="1"/>
  <c r="BC25" i="8"/>
  <c r="BE25" i="8" s="1"/>
  <c r="BC7" i="8"/>
  <c r="BE7" i="8" s="1"/>
  <c r="BC8" i="8"/>
  <c r="BC9" i="8"/>
  <c r="BC6" i="8"/>
  <c r="BC5" i="8"/>
</calcChain>
</file>

<file path=xl/sharedStrings.xml><?xml version="1.0" encoding="utf-8"?>
<sst xmlns="http://schemas.openxmlformats.org/spreadsheetml/2006/main" count="7803" uniqueCount="194">
  <si>
    <t>кол-во КР</t>
  </si>
  <si>
    <t>Русский язык</t>
  </si>
  <si>
    <t>Литература</t>
  </si>
  <si>
    <t>Иностранный язык (английский)</t>
  </si>
  <si>
    <t>Алгебра</t>
  </si>
  <si>
    <t>Геометрия</t>
  </si>
  <si>
    <t>Информатика</t>
  </si>
  <si>
    <t>Всеобщая история</t>
  </si>
  <si>
    <t>История России</t>
  </si>
  <si>
    <t>Обществознание</t>
  </si>
  <si>
    <t>Физика</t>
  </si>
  <si>
    <t>Химия</t>
  </si>
  <si>
    <t>Биология</t>
  </si>
  <si>
    <t>Технология</t>
  </si>
  <si>
    <t xml:space="preserve"> </t>
  </si>
  <si>
    <t xml:space="preserve">Математика </t>
  </si>
  <si>
    <t>Литературное чтение</t>
  </si>
  <si>
    <t>Окружающий мир</t>
  </si>
  <si>
    <t>Класс</t>
  </si>
  <si>
    <t>Учебный предмет</t>
  </si>
  <si>
    <t>сентябрь</t>
  </si>
  <si>
    <t>октябрь</t>
  </si>
  <si>
    <t>Иностранный язык  (английский)</t>
  </si>
  <si>
    <t>география</t>
  </si>
  <si>
    <t>ноябрь</t>
  </si>
  <si>
    <t>Итого за 1 полуголдие</t>
  </si>
  <si>
    <t>ИТОГО</t>
  </si>
  <si>
    <t>6А</t>
  </si>
  <si>
    <t>6Б</t>
  </si>
  <si>
    <t>6В</t>
  </si>
  <si>
    <t>7А</t>
  </si>
  <si>
    <t>7Б</t>
  </si>
  <si>
    <t>8А</t>
  </si>
  <si>
    <t>8Б</t>
  </si>
  <si>
    <t>5А</t>
  </si>
  <si>
    <t>5Б</t>
  </si>
  <si>
    <t>9А</t>
  </si>
  <si>
    <t>9Б</t>
  </si>
  <si>
    <t>%</t>
  </si>
  <si>
    <t>2 а</t>
  </si>
  <si>
    <t>2б</t>
  </si>
  <si>
    <t>3 а</t>
  </si>
  <si>
    <t>3 б</t>
  </si>
  <si>
    <t>4 а</t>
  </si>
  <si>
    <t>4 б</t>
  </si>
  <si>
    <t>4 в</t>
  </si>
  <si>
    <t>кол-во контр.работ</t>
  </si>
  <si>
    <t xml:space="preserve">ноябрь </t>
  </si>
  <si>
    <t xml:space="preserve">Родной язык </t>
  </si>
  <si>
    <t xml:space="preserve">1 Триместр </t>
  </si>
  <si>
    <t>1а</t>
  </si>
  <si>
    <t>1б</t>
  </si>
  <si>
    <t xml:space="preserve">пн </t>
  </si>
  <si>
    <t>вт</t>
  </si>
  <si>
    <t>ср</t>
  </si>
  <si>
    <t>чт</t>
  </si>
  <si>
    <t xml:space="preserve">пт </t>
  </si>
  <si>
    <t>сб</t>
  </si>
  <si>
    <t>пн</t>
  </si>
  <si>
    <t>8В</t>
  </si>
  <si>
    <t>9В</t>
  </si>
  <si>
    <t xml:space="preserve">История </t>
  </si>
  <si>
    <t>Родная литература</t>
  </si>
  <si>
    <t>ВиС</t>
  </si>
  <si>
    <t>химия</t>
  </si>
  <si>
    <t>дни недели</t>
  </si>
  <si>
    <t>даты</t>
  </si>
  <si>
    <t>недели</t>
  </si>
  <si>
    <t>кол-во часов по УП 1 триместр</t>
  </si>
  <si>
    <t xml:space="preserve">кол-во часов РП за 1 трим </t>
  </si>
  <si>
    <t>Труд</t>
  </si>
  <si>
    <t>СД стартовая диагностика</t>
  </si>
  <si>
    <t>ВД входная диагностика</t>
  </si>
  <si>
    <t>Д диктант</t>
  </si>
  <si>
    <t>С сочинение</t>
  </si>
  <si>
    <t>И изложение</t>
  </si>
  <si>
    <t>ТКР тематическая контрольная работа</t>
  </si>
  <si>
    <t>ПР проверочная работа по теме</t>
  </si>
  <si>
    <t xml:space="preserve">сб </t>
  </si>
  <si>
    <t xml:space="preserve">декабрь </t>
  </si>
  <si>
    <t xml:space="preserve">2 Триместр </t>
  </si>
  <si>
    <t>пт</t>
  </si>
  <si>
    <t>Итого за 2 трим</t>
  </si>
  <si>
    <t>кол-во часов по УП 2 триместр</t>
  </si>
  <si>
    <t>февраль</t>
  </si>
  <si>
    <t>январь</t>
  </si>
  <si>
    <t>ПР</t>
  </si>
  <si>
    <t xml:space="preserve">февраль </t>
  </si>
  <si>
    <t xml:space="preserve">3 Триместр </t>
  </si>
  <si>
    <t>март</t>
  </si>
  <si>
    <t>апрель</t>
  </si>
  <si>
    <t>май</t>
  </si>
  <si>
    <t xml:space="preserve">январь </t>
  </si>
  <si>
    <t xml:space="preserve">сентябрь </t>
  </si>
  <si>
    <t>июнь</t>
  </si>
  <si>
    <t>ТПР</t>
  </si>
  <si>
    <t>ВД</t>
  </si>
  <si>
    <t>КР</t>
  </si>
  <si>
    <t xml:space="preserve">КР  контрольная работа </t>
  </si>
  <si>
    <t>ТКР ТЕМАТИЧЕСКАЯ КОНТРОЛЬНАЯ РАБОТА ПО ИТОГАМ ТЕМЫ</t>
  </si>
  <si>
    <t xml:space="preserve">ЧГ читательская грамотность </t>
  </si>
  <si>
    <t xml:space="preserve">Функциональная  грамотность </t>
  </si>
  <si>
    <t>К контроль по теме</t>
  </si>
  <si>
    <t>,</t>
  </si>
  <si>
    <t>история</t>
  </si>
  <si>
    <t>С</t>
  </si>
  <si>
    <t>ЕН естественнонаучная грамотность</t>
  </si>
  <si>
    <t>М математическая грамотность</t>
  </si>
  <si>
    <t>2СД</t>
  </si>
  <si>
    <t>4СД</t>
  </si>
  <si>
    <t>6СД</t>
  </si>
  <si>
    <t>5СД</t>
  </si>
  <si>
    <t>1СД</t>
  </si>
  <si>
    <t>3СД</t>
  </si>
  <si>
    <t>1КР</t>
  </si>
  <si>
    <t>2КР</t>
  </si>
  <si>
    <t>2ЧГ</t>
  </si>
  <si>
    <t>4ЧГ</t>
  </si>
  <si>
    <t>5ВД</t>
  </si>
  <si>
    <t>2ВД</t>
  </si>
  <si>
    <t>4ВД</t>
  </si>
  <si>
    <t>1ВД</t>
  </si>
  <si>
    <t>3ВД</t>
  </si>
  <si>
    <t>0ВД</t>
  </si>
  <si>
    <t>5УР</t>
  </si>
  <si>
    <t>1УР</t>
  </si>
  <si>
    <t>3УР</t>
  </si>
  <si>
    <t>1С</t>
  </si>
  <si>
    <t>1ЕН</t>
  </si>
  <si>
    <t>2ЕН</t>
  </si>
  <si>
    <t>4ЕН</t>
  </si>
  <si>
    <t>5КР</t>
  </si>
  <si>
    <t>4М</t>
  </si>
  <si>
    <t>6ВД</t>
  </si>
  <si>
    <t>3М</t>
  </si>
  <si>
    <t>3КР</t>
  </si>
  <si>
    <t>4КР</t>
  </si>
  <si>
    <t>1И</t>
  </si>
  <si>
    <t>5ЕН</t>
  </si>
  <si>
    <t>6ЕН</t>
  </si>
  <si>
    <t>3И</t>
  </si>
  <si>
    <t>3С</t>
  </si>
  <si>
    <t>4И</t>
  </si>
  <si>
    <t>4С</t>
  </si>
  <si>
    <t>2И</t>
  </si>
  <si>
    <t>2С</t>
  </si>
  <si>
    <t>3ПР</t>
  </si>
  <si>
    <t>1ТПР</t>
  </si>
  <si>
    <t>3ТПР</t>
  </si>
  <si>
    <t>0ТПР</t>
  </si>
  <si>
    <t>1ПР</t>
  </si>
  <si>
    <t>2ТПР</t>
  </si>
  <si>
    <t>3ТКР</t>
  </si>
  <si>
    <t>2ТКР</t>
  </si>
  <si>
    <t>1К</t>
  </si>
  <si>
    <t>5ТКР</t>
  </si>
  <si>
    <t>3,4К</t>
  </si>
  <si>
    <t>2К</t>
  </si>
  <si>
    <t>4К</t>
  </si>
  <si>
    <t xml:space="preserve">11 Триместр </t>
  </si>
  <si>
    <t>ТКР</t>
  </si>
  <si>
    <t>3ВПР</t>
  </si>
  <si>
    <t>6КР</t>
  </si>
  <si>
    <t>2ВПР</t>
  </si>
  <si>
    <t>Итого за 3 триместр</t>
  </si>
  <si>
    <t xml:space="preserve">кол-во часов РП за 3 трим </t>
  </si>
  <si>
    <t xml:space="preserve">кол-во часов РП за 2 трим </t>
  </si>
  <si>
    <t>Итого за 2 триместр</t>
  </si>
  <si>
    <t>4ТКР</t>
  </si>
  <si>
    <t>ИКР</t>
  </si>
  <si>
    <t>2ИКР</t>
  </si>
  <si>
    <t>4ИКР</t>
  </si>
  <si>
    <t>5ИКР</t>
  </si>
  <si>
    <t>6ИКР</t>
  </si>
  <si>
    <t>1ТКР</t>
  </si>
  <si>
    <t>3 ТКР</t>
  </si>
  <si>
    <t>0ТКР</t>
  </si>
  <si>
    <t>6ТКР</t>
  </si>
  <si>
    <t>1ВПР</t>
  </si>
  <si>
    <t>7КР</t>
  </si>
  <si>
    <t>8КР</t>
  </si>
  <si>
    <t>9КР</t>
  </si>
  <si>
    <t>1Кр</t>
  </si>
  <si>
    <t>2Кр</t>
  </si>
  <si>
    <t>ВПР</t>
  </si>
  <si>
    <t>2ПР</t>
  </si>
  <si>
    <t>Д</t>
  </si>
  <si>
    <t>МКР</t>
  </si>
  <si>
    <t>кол-во часов по УП 3 триместр</t>
  </si>
  <si>
    <t>% контр.работ</t>
  </si>
  <si>
    <t>МКР межпредметная контрольная работа</t>
  </si>
  <si>
    <t>5ПР</t>
  </si>
  <si>
    <t>4ПР</t>
  </si>
  <si>
    <t>4Пр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</si>
</sst>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0">
    <xf numFmtId="0" fontId="0" fillId="0" borderId="0" xfId="0"/>
    <xf numFmtId="0" fontId="0" fillId="0" borderId="1" xfId="0" applyFill="1" applyBorder="1"/>
    <xf numFmtId="0" fontId="1" fillId="0" borderId="1" xfId="0" applyFont="1" applyBorder="1"/>
    <xf numFmtId="0" fontId="1" fillId="0" borderId="0" xfId="0" applyFont="1" applyBorder="1"/>
    <xf numFmtId="0" fontId="1" fillId="0" borderId="7" xfId="0" applyFont="1" applyBorder="1"/>
    <xf numFmtId="0" fontId="0" fillId="2" borderId="1" xfId="0" applyFill="1" applyBorder="1"/>
    <xf numFmtId="0" fontId="0" fillId="0" borderId="1" xfId="0" applyBorder="1"/>
    <xf numFmtId="0" fontId="0" fillId="4" borderId="0" xfId="0" applyFill="1"/>
    <xf numFmtId="0" fontId="0" fillId="3" borderId="0" xfId="0" applyFill="1"/>
    <xf numFmtId="0" fontId="0" fillId="5" borderId="1" xfId="0" applyFill="1" applyBorder="1"/>
    <xf numFmtId="0" fontId="1" fillId="5" borderId="1" xfId="0" applyFont="1" applyFill="1" applyBorder="1"/>
    <xf numFmtId="0" fontId="2" fillId="0" borderId="0" xfId="0" applyFont="1"/>
    <xf numFmtId="0" fontId="2" fillId="4" borderId="0" xfId="0" applyFont="1" applyFill="1"/>
    <xf numFmtId="0" fontId="2" fillId="0" borderId="1" xfId="0" applyFont="1" applyBorder="1"/>
    <xf numFmtId="0" fontId="2" fillId="2" borderId="1" xfId="0" applyFont="1" applyFill="1" applyBorder="1"/>
    <xf numFmtId="0" fontId="2" fillId="4" borderId="1" xfId="0" applyFont="1" applyFill="1" applyBorder="1"/>
    <xf numFmtId="0" fontId="2" fillId="0" borderId="1" xfId="0" applyFont="1" applyFill="1" applyBorder="1"/>
    <xf numFmtId="0" fontId="3" fillId="0" borderId="1" xfId="0" applyFont="1" applyBorder="1"/>
    <xf numFmtId="0" fontId="3" fillId="4" borderId="1" xfId="0" applyFont="1" applyFill="1" applyBorder="1"/>
    <xf numFmtId="0" fontId="2" fillId="0" borderId="7" xfId="0" applyFont="1" applyBorder="1" applyAlignment="1"/>
    <xf numFmtId="0" fontId="1" fillId="0" borderId="1" xfId="0" applyFont="1" applyFill="1" applyBorder="1"/>
    <xf numFmtId="0" fontId="0" fillId="0" borderId="0" xfId="0" applyFill="1"/>
    <xf numFmtId="0" fontId="2" fillId="4" borderId="1" xfId="0" applyFont="1" applyFill="1" applyBorder="1" applyAlignment="1">
      <alignment wrapText="1"/>
    </xf>
    <xf numFmtId="0" fontId="2" fillId="0" borderId="0" xfId="0" applyFont="1" applyFill="1"/>
    <xf numFmtId="0" fontId="3" fillId="0" borderId="1" xfId="0" applyFont="1" applyFill="1" applyBorder="1"/>
    <xf numFmtId="0" fontId="0" fillId="0" borderId="1" xfId="0" applyBorder="1"/>
    <xf numFmtId="0" fontId="0" fillId="0" borderId="6" xfId="0" applyFill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" xfId="0" applyFont="1" applyBorder="1"/>
    <xf numFmtId="0" fontId="0" fillId="0" borderId="6" xfId="0" applyFill="1" applyBorder="1" applyAlignment="1">
      <alignment horizontal="center"/>
    </xf>
    <xf numFmtId="0" fontId="0" fillId="0" borderId="1" xfId="0" applyBorder="1"/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3" fillId="0" borderId="5" xfId="0" applyFont="1" applyBorder="1"/>
    <xf numFmtId="0" fontId="3" fillId="0" borderId="6" xfId="0" applyFont="1" applyBorder="1"/>
    <xf numFmtId="0" fontId="2" fillId="0" borderId="1" xfId="0" applyFont="1" applyBorder="1"/>
    <xf numFmtId="0" fontId="2" fillId="0" borderId="3" xfId="0" applyFont="1" applyBorder="1" applyAlignment="1">
      <alignment horizontal="left" vertical="top"/>
    </xf>
    <xf numFmtId="0" fontId="3" fillId="0" borderId="4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6" xfId="0" applyFont="1" applyFill="1" applyBorder="1"/>
    <xf numFmtId="0" fontId="3" fillId="0" borderId="4" xfId="0" applyFont="1" applyBorder="1" applyAlignment="1">
      <alignment horizontal="center"/>
    </xf>
    <xf numFmtId="0" fontId="2" fillId="0" borderId="5" xfId="0" applyFont="1" applyBorder="1"/>
    <xf numFmtId="0" fontId="0" fillId="0" borderId="6" xfId="0" applyFill="1" applyBorder="1"/>
    <xf numFmtId="0" fontId="2" fillId="0" borderId="6" xfId="0" applyFont="1" applyBorder="1"/>
    <xf numFmtId="0" fontId="2" fillId="0" borderId="6" xfId="0" applyFont="1" applyFill="1" applyBorder="1"/>
    <xf numFmtId="0" fontId="0" fillId="6" borderId="6" xfId="0" applyFill="1" applyBorder="1" applyAlignment="1">
      <alignment horizontal="center"/>
    </xf>
    <xf numFmtId="0" fontId="0" fillId="6" borderId="0" xfId="0" applyFill="1"/>
    <xf numFmtId="0" fontId="0" fillId="5" borderId="1" xfId="0" applyFill="1" applyBorder="1" applyAlignment="1">
      <alignment wrapText="1"/>
    </xf>
    <xf numFmtId="0" fontId="0" fillId="0" borderId="6" xfId="0" applyFill="1" applyBorder="1" applyAlignment="1"/>
    <xf numFmtId="0" fontId="6" fillId="0" borderId="6" xfId="0" applyFont="1" applyFill="1" applyBorder="1" applyAlignment="1">
      <alignment horizontal="center"/>
    </xf>
    <xf numFmtId="0" fontId="6" fillId="0" borderId="1" xfId="0" applyFont="1" applyFill="1" applyBorder="1"/>
    <xf numFmtId="0" fontId="4" fillId="0" borderId="1" xfId="0" applyFont="1" applyFill="1" applyBorder="1"/>
    <xf numFmtId="0" fontId="5" fillId="0" borderId="1" xfId="0" applyFont="1" applyFill="1" applyBorder="1"/>
    <xf numFmtId="0" fontId="4" fillId="0" borderId="0" xfId="0" applyFont="1" applyFill="1"/>
    <xf numFmtId="0" fontId="0" fillId="0" borderId="7" xfId="0" applyFill="1" applyBorder="1" applyAlignment="1"/>
    <xf numFmtId="0" fontId="0" fillId="5" borderId="6" xfId="0" applyFill="1" applyBorder="1" applyAlignment="1">
      <alignment horizontal="center"/>
    </xf>
    <xf numFmtId="0" fontId="0" fillId="0" borderId="0" xfId="0" applyFill="1" applyBorder="1"/>
    <xf numFmtId="0" fontId="0" fillId="6" borderId="1" xfId="0" applyFill="1" applyBorder="1"/>
    <xf numFmtId="0" fontId="1" fillId="6" borderId="1" xfId="0" applyFont="1" applyFill="1" applyBorder="1"/>
    <xf numFmtId="0" fontId="0" fillId="0" borderId="18" xfId="0" applyFill="1" applyBorder="1"/>
    <xf numFmtId="0" fontId="2" fillId="0" borderId="6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1" xfId="0" applyFill="1" applyBorder="1"/>
    <xf numFmtId="0" fontId="0" fillId="0" borderId="2" xfId="0" applyFill="1" applyBorder="1" applyAlignment="1"/>
    <xf numFmtId="0" fontId="0" fillId="0" borderId="0" xfId="0" applyFill="1" applyBorder="1" applyAlignment="1"/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0" fillId="0" borderId="6" xfId="0" applyFill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/>
    <xf numFmtId="0" fontId="3" fillId="0" borderId="6" xfId="0" applyFont="1" applyBorder="1"/>
    <xf numFmtId="0" fontId="0" fillId="0" borderId="13" xfId="0" applyFill="1" applyBorder="1" applyAlignment="1">
      <alignment horizontal="center"/>
    </xf>
    <xf numFmtId="0" fontId="0" fillId="0" borderId="5" xfId="0" applyBorder="1"/>
    <xf numFmtId="0" fontId="0" fillId="0" borderId="4" xfId="0" applyFill="1" applyBorder="1"/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5" borderId="7" xfId="0" applyFill="1" applyBorder="1" applyAlignment="1">
      <alignment wrapText="1"/>
    </xf>
    <xf numFmtId="0" fontId="0" fillId="0" borderId="0" xfId="0" applyBorder="1"/>
    <xf numFmtId="0" fontId="0" fillId="0" borderId="1" xfId="0" applyBorder="1"/>
    <xf numFmtId="0" fontId="2" fillId="0" borderId="1" xfId="0" applyFont="1" applyBorder="1" applyAlignment="1">
      <alignment horizontal="left" vertical="top"/>
    </xf>
    <xf numFmtId="0" fontId="2" fillId="0" borderId="1" xfId="0" applyFont="1" applyBorder="1"/>
    <xf numFmtId="0" fontId="2" fillId="0" borderId="13" xfId="0" applyFont="1" applyFill="1" applyBorder="1" applyAlignment="1">
      <alignment horizontal="center"/>
    </xf>
    <xf numFmtId="0" fontId="7" fillId="0" borderId="6" xfId="0" applyFont="1" applyFill="1" applyBorder="1"/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" xfId="0" applyBorder="1"/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3" fillId="0" borderId="5" xfId="0" applyFont="1" applyBorder="1"/>
    <xf numFmtId="0" fontId="3" fillId="0" borderId="7" xfId="0" applyFont="1" applyBorder="1"/>
    <xf numFmtId="0" fontId="2" fillId="0" borderId="1" xfId="0" applyFont="1" applyBorder="1" applyAlignment="1"/>
    <xf numFmtId="0" fontId="0" fillId="0" borderId="1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5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5" xfId="0" applyFont="1" applyBorder="1" applyAlignment="1"/>
    <xf numFmtId="0" fontId="2" fillId="0" borderId="6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2" fillId="0" borderId="1" xfId="0" applyFont="1" applyBorder="1" applyAlignment="1">
      <alignment horizontal="center"/>
    </xf>
    <xf numFmtId="0" fontId="0" fillId="0" borderId="5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1" xfId="0" applyFill="1" applyBorder="1" applyAlignment="1"/>
    <xf numFmtId="0" fontId="2" fillId="6" borderId="1" xfId="0" applyFont="1" applyFill="1" applyBorder="1"/>
    <xf numFmtId="0" fontId="3" fillId="6" borderId="1" xfId="0" applyFont="1" applyFill="1" applyBorder="1"/>
    <xf numFmtId="0" fontId="0" fillId="5" borderId="7" xfId="0" applyFill="1" applyBorder="1"/>
    <xf numFmtId="0" fontId="0" fillId="6" borderId="1" xfId="0" applyFill="1" applyBorder="1" applyAlignment="1"/>
    <xf numFmtId="0" fontId="0" fillId="6" borderId="1" xfId="0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7" xfId="0" applyFont="1" applyBorder="1"/>
    <xf numFmtId="0" fontId="0" fillId="0" borderId="7" xfId="0" applyFill="1" applyBorder="1"/>
    <xf numFmtId="0" fontId="0" fillId="0" borderId="7" xfId="0" applyBorder="1"/>
    <xf numFmtId="0" fontId="1" fillId="0" borderId="0" xfId="0" applyFont="1"/>
    <xf numFmtId="0" fontId="0" fillId="2" borderId="6" xfId="0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Border="1"/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" xfId="0" applyFont="1" applyBorder="1"/>
    <xf numFmtId="0" fontId="0" fillId="0" borderId="7" xfId="0" applyBorder="1" applyAlignment="1">
      <alignment horizontal="center"/>
    </xf>
    <xf numFmtId="0" fontId="3" fillId="0" borderId="1" xfId="0" applyFont="1" applyBorder="1"/>
    <xf numFmtId="0" fontId="0" fillId="6" borderId="6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 vertical="top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 vertical="top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/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1" xfId="0" applyFill="1" applyBorder="1"/>
    <xf numFmtId="0" fontId="1" fillId="7" borderId="1" xfId="0" applyFont="1" applyFill="1" applyBorder="1"/>
    <xf numFmtId="0" fontId="0" fillId="7" borderId="0" xfId="0" applyFill="1"/>
    <xf numFmtId="0" fontId="0" fillId="8" borderId="0" xfId="0" applyFill="1"/>
    <xf numFmtId="0" fontId="0" fillId="9" borderId="6" xfId="0" applyFill="1" applyBorder="1" applyAlignment="1">
      <alignment horizontal="center"/>
    </xf>
    <xf numFmtId="0" fontId="0" fillId="9" borderId="1" xfId="0" applyFill="1" applyBorder="1"/>
    <xf numFmtId="0" fontId="1" fillId="9" borderId="1" xfId="0" applyFont="1" applyFill="1" applyBorder="1"/>
    <xf numFmtId="0" fontId="0" fillId="9" borderId="0" xfId="0" applyFill="1"/>
    <xf numFmtId="0" fontId="0" fillId="10" borderId="1" xfId="0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7" borderId="1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/>
    <xf numFmtId="0" fontId="3" fillId="7" borderId="1" xfId="0" applyFont="1" applyFill="1" applyBorder="1"/>
    <xf numFmtId="0" fontId="2" fillId="7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00"/>
      <color rgb="FFFF99FF"/>
      <color rgb="FFFF9999"/>
      <color rgb="FFFF99CC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2"/>
  <sheetViews>
    <sheetView zoomScale="87" zoomScaleNormal="87" workbookViewId="0">
      <selection activeCell="A5" sqref="A5:D90"/>
    </sheetView>
  </sheetViews>
  <sheetFormatPr defaultRowHeight="15" x14ac:dyDescent="0.25"/>
  <cols>
    <col min="1" max="1" width="6.5703125" customWidth="1"/>
    <col min="4" max="4" width="2.5703125" customWidth="1"/>
    <col min="5" max="5" width="4.140625" style="21" customWidth="1"/>
    <col min="6" max="6" width="3.7109375" style="21" customWidth="1"/>
    <col min="7" max="17" width="3.85546875" style="21" customWidth="1"/>
    <col min="18" max="18" width="4.7109375" style="21" customWidth="1"/>
    <col min="19" max="19" width="4.28515625" style="21" customWidth="1"/>
    <col min="20" max="20" width="4.42578125" style="21" customWidth="1"/>
    <col min="21" max="21" width="5" style="21" customWidth="1"/>
    <col min="22" max="22" width="4.42578125" style="21" customWidth="1"/>
    <col min="23" max="24" width="4" style="21" customWidth="1"/>
    <col min="25" max="25" width="4.7109375" style="21" customWidth="1"/>
    <col min="26" max="26" width="4.5703125" style="21" customWidth="1"/>
    <col min="27" max="27" width="5.28515625" style="21" customWidth="1"/>
    <col min="28" max="29" width="3.7109375" style="21" customWidth="1"/>
    <col min="30" max="30" width="4.42578125" style="21" customWidth="1"/>
    <col min="31" max="36" width="3.7109375" style="21" customWidth="1"/>
    <col min="37" max="37" width="5.7109375" style="21" customWidth="1"/>
    <col min="38" max="40" width="3.7109375" style="21" customWidth="1"/>
    <col min="41" max="41" width="7.85546875" style="21" customWidth="1"/>
    <col min="42" max="43" width="3.7109375" style="21" customWidth="1"/>
    <col min="44" max="44" width="5" style="21" customWidth="1"/>
    <col min="45" max="53" width="3.7109375" style="21" customWidth="1"/>
    <col min="54" max="54" width="4" style="21" customWidth="1"/>
    <col min="55" max="55" width="10" customWidth="1"/>
    <col min="57" max="57" width="6.28515625" customWidth="1"/>
  </cols>
  <sheetData>
    <row r="1" spans="1:57" x14ac:dyDescent="0.25">
      <c r="A1" s="25" t="s">
        <v>18</v>
      </c>
      <c r="B1" s="165" t="s">
        <v>19</v>
      </c>
      <c r="C1" s="165"/>
      <c r="D1" s="165"/>
      <c r="E1" s="158" t="s">
        <v>49</v>
      </c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</row>
    <row r="2" spans="1:57" ht="60" customHeight="1" x14ac:dyDescent="0.25">
      <c r="A2" s="25"/>
      <c r="B2" s="25"/>
      <c r="C2" s="25"/>
      <c r="D2" s="25"/>
      <c r="E2" s="158" t="s">
        <v>20</v>
      </c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 t="s">
        <v>21</v>
      </c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 t="s">
        <v>24</v>
      </c>
      <c r="AS2" s="159"/>
      <c r="AT2" s="159"/>
      <c r="AU2" s="159"/>
      <c r="AV2" s="159"/>
      <c r="AW2" s="159"/>
      <c r="AX2" s="159"/>
      <c r="AY2" s="159"/>
      <c r="AZ2" s="159"/>
      <c r="BA2" s="159"/>
      <c r="BB2" s="160"/>
      <c r="BC2" s="59" t="s">
        <v>68</v>
      </c>
      <c r="BD2" s="59" t="s">
        <v>46</v>
      </c>
      <c r="BE2" s="59" t="s">
        <v>38</v>
      </c>
    </row>
    <row r="3" spans="1:57" x14ac:dyDescent="0.25">
      <c r="A3" s="25"/>
      <c r="B3" s="25"/>
      <c r="C3" s="25"/>
      <c r="D3" s="25"/>
      <c r="E3" s="79" t="s">
        <v>52</v>
      </c>
      <c r="F3" s="79" t="s">
        <v>53</v>
      </c>
      <c r="G3" s="79" t="s">
        <v>54</v>
      </c>
      <c r="H3" s="79" t="s">
        <v>55</v>
      </c>
      <c r="I3" s="79" t="s">
        <v>56</v>
      </c>
      <c r="J3" s="79" t="s">
        <v>52</v>
      </c>
      <c r="K3" s="79" t="s">
        <v>53</v>
      </c>
      <c r="L3" s="79" t="s">
        <v>54</v>
      </c>
      <c r="M3" s="79" t="s">
        <v>55</v>
      </c>
      <c r="N3" s="79" t="s">
        <v>56</v>
      </c>
      <c r="O3" s="79" t="s">
        <v>52</v>
      </c>
      <c r="P3" s="79" t="s">
        <v>53</v>
      </c>
      <c r="Q3" s="79" t="s">
        <v>54</v>
      </c>
      <c r="R3" s="79" t="s">
        <v>55</v>
      </c>
      <c r="S3" s="79" t="s">
        <v>56</v>
      </c>
      <c r="T3" s="79" t="s">
        <v>52</v>
      </c>
      <c r="U3" s="79" t="s">
        <v>53</v>
      </c>
      <c r="V3" s="79" t="s">
        <v>54</v>
      </c>
      <c r="W3" s="79" t="s">
        <v>55</v>
      </c>
      <c r="X3" s="79" t="s">
        <v>56</v>
      </c>
      <c r="Y3" s="79" t="s">
        <v>52</v>
      </c>
      <c r="Z3" s="79" t="s">
        <v>53</v>
      </c>
      <c r="AA3" s="79" t="s">
        <v>54</v>
      </c>
      <c r="AB3" s="79" t="s">
        <v>55</v>
      </c>
      <c r="AC3" s="79" t="s">
        <v>56</v>
      </c>
      <c r="AD3" s="79" t="s">
        <v>52</v>
      </c>
      <c r="AE3" s="79" t="s">
        <v>53</v>
      </c>
      <c r="AF3" s="79" t="s">
        <v>54</v>
      </c>
      <c r="AG3" s="79" t="s">
        <v>55</v>
      </c>
      <c r="AH3" s="79" t="s">
        <v>56</v>
      </c>
      <c r="AI3" s="79" t="s">
        <v>52</v>
      </c>
      <c r="AJ3" s="79" t="s">
        <v>53</v>
      </c>
      <c r="AK3" s="79" t="s">
        <v>54</v>
      </c>
      <c r="AL3" s="79" t="s">
        <v>55</v>
      </c>
      <c r="AM3" s="79" t="s">
        <v>56</v>
      </c>
      <c r="AN3" s="79" t="s">
        <v>52</v>
      </c>
      <c r="AO3" s="79" t="s">
        <v>53</v>
      </c>
      <c r="AP3" s="79" t="s">
        <v>54</v>
      </c>
      <c r="AQ3" s="79" t="s">
        <v>55</v>
      </c>
      <c r="AR3" s="79" t="s">
        <v>56</v>
      </c>
      <c r="AS3" s="79" t="s">
        <v>57</v>
      </c>
      <c r="AT3" s="79" t="s">
        <v>53</v>
      </c>
      <c r="AU3" s="79" t="s">
        <v>54</v>
      </c>
      <c r="AV3" s="79" t="s">
        <v>55</v>
      </c>
      <c r="AW3" s="79" t="s">
        <v>56</v>
      </c>
      <c r="AX3" s="79" t="s">
        <v>52</v>
      </c>
      <c r="AY3" s="79" t="s">
        <v>53</v>
      </c>
      <c r="AZ3" s="79" t="s">
        <v>54</v>
      </c>
      <c r="BA3" s="79" t="s">
        <v>55</v>
      </c>
      <c r="BB3" s="79" t="s">
        <v>56</v>
      </c>
      <c r="BC3" s="9"/>
      <c r="BD3" s="9"/>
      <c r="BE3" s="9"/>
    </row>
    <row r="4" spans="1:57" x14ac:dyDescent="0.25">
      <c r="A4" s="25"/>
      <c r="B4" s="25"/>
      <c r="C4" s="25"/>
      <c r="D4" s="25"/>
      <c r="E4" s="1">
        <v>2</v>
      </c>
      <c r="F4" s="1">
        <v>3</v>
      </c>
      <c r="G4" s="1">
        <v>4</v>
      </c>
      <c r="H4" s="1">
        <v>5</v>
      </c>
      <c r="I4" s="1">
        <v>6</v>
      </c>
      <c r="J4" s="1">
        <v>9</v>
      </c>
      <c r="K4" s="1">
        <v>10</v>
      </c>
      <c r="L4" s="1">
        <v>11</v>
      </c>
      <c r="M4" s="1">
        <v>12</v>
      </c>
      <c r="N4" s="1">
        <v>13</v>
      </c>
      <c r="O4" s="1">
        <v>16</v>
      </c>
      <c r="P4" s="1">
        <v>17</v>
      </c>
      <c r="Q4" s="1">
        <v>18</v>
      </c>
      <c r="R4" s="1">
        <v>19</v>
      </c>
      <c r="S4" s="1">
        <v>20</v>
      </c>
      <c r="T4" s="1">
        <v>23</v>
      </c>
      <c r="U4" s="1">
        <v>24</v>
      </c>
      <c r="V4" s="1">
        <v>25</v>
      </c>
      <c r="W4" s="1">
        <v>26</v>
      </c>
      <c r="X4" s="1">
        <v>27</v>
      </c>
      <c r="Y4" s="1">
        <v>30</v>
      </c>
      <c r="Z4" s="1">
        <v>1</v>
      </c>
      <c r="AA4" s="1">
        <v>2</v>
      </c>
      <c r="AB4" s="1">
        <v>3</v>
      </c>
      <c r="AC4" s="1">
        <v>4</v>
      </c>
      <c r="AD4" s="1">
        <v>14</v>
      </c>
      <c r="AE4" s="1">
        <v>15</v>
      </c>
      <c r="AF4" s="1">
        <v>16</v>
      </c>
      <c r="AG4" s="1">
        <v>17</v>
      </c>
      <c r="AH4" s="1">
        <v>18</v>
      </c>
      <c r="AI4" s="1">
        <v>21</v>
      </c>
      <c r="AJ4" s="1">
        <v>22</v>
      </c>
      <c r="AK4" s="1">
        <v>23</v>
      </c>
      <c r="AL4" s="1">
        <v>24</v>
      </c>
      <c r="AM4" s="1">
        <v>25</v>
      </c>
      <c r="AN4" s="1">
        <v>28</v>
      </c>
      <c r="AO4" s="1">
        <v>29</v>
      </c>
      <c r="AP4" s="1">
        <v>30</v>
      </c>
      <c r="AQ4" s="1">
        <v>31</v>
      </c>
      <c r="AR4" s="1">
        <v>1</v>
      </c>
      <c r="AS4" s="1">
        <v>2</v>
      </c>
      <c r="AT4" s="1">
        <v>5</v>
      </c>
      <c r="AU4" s="1">
        <v>6</v>
      </c>
      <c r="AV4" s="1">
        <v>7</v>
      </c>
      <c r="AW4" s="1">
        <v>8</v>
      </c>
      <c r="AX4" s="1">
        <v>11</v>
      </c>
      <c r="AY4" s="1">
        <v>12</v>
      </c>
      <c r="AZ4" s="1">
        <v>13</v>
      </c>
      <c r="BA4" s="1">
        <v>14</v>
      </c>
      <c r="BB4" s="1">
        <v>15</v>
      </c>
      <c r="BC4" s="9"/>
      <c r="BD4" s="9"/>
      <c r="BE4" s="9"/>
    </row>
    <row r="5" spans="1:57" x14ac:dyDescent="0.25">
      <c r="A5" s="5" t="s">
        <v>50</v>
      </c>
      <c r="B5" s="164" t="s">
        <v>1</v>
      </c>
      <c r="C5" s="164"/>
      <c r="D5" s="164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9">
        <f>5*10</f>
        <v>50</v>
      </c>
      <c r="BD5" s="9"/>
      <c r="BE5" s="9"/>
    </row>
    <row r="6" spans="1:57" x14ac:dyDescent="0.25">
      <c r="A6" s="25"/>
      <c r="B6" s="164" t="s">
        <v>16</v>
      </c>
      <c r="C6" s="164"/>
      <c r="D6" s="164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9">
        <f>4*10</f>
        <v>40</v>
      </c>
      <c r="BD6" s="9"/>
      <c r="BE6" s="9"/>
    </row>
    <row r="7" spans="1:57" x14ac:dyDescent="0.25">
      <c r="A7" s="25"/>
      <c r="B7" s="164" t="s">
        <v>15</v>
      </c>
      <c r="C7" s="164"/>
      <c r="D7" s="164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 t="s">
        <v>113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9">
        <f>4*10</f>
        <v>40</v>
      </c>
      <c r="BD7" s="9">
        <v>1</v>
      </c>
      <c r="BE7" s="9">
        <f>BD7/BC7*100</f>
        <v>2.5</v>
      </c>
    </row>
    <row r="8" spans="1:57" x14ac:dyDescent="0.25">
      <c r="A8" s="25"/>
      <c r="B8" s="164" t="s">
        <v>17</v>
      </c>
      <c r="C8" s="164"/>
      <c r="D8" s="164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9">
        <f>2*10</f>
        <v>20</v>
      </c>
      <c r="BD8" s="9"/>
      <c r="BE8" s="9"/>
    </row>
    <row r="9" spans="1:57" x14ac:dyDescent="0.25">
      <c r="A9" s="25"/>
      <c r="B9" s="164" t="s">
        <v>70</v>
      </c>
      <c r="C9" s="164"/>
      <c r="D9" s="164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9">
        <f>1*10</f>
        <v>10</v>
      </c>
      <c r="BD9" s="9"/>
      <c r="BE9" s="9"/>
    </row>
    <row r="10" spans="1:57" x14ac:dyDescent="0.25">
      <c r="A10" s="2"/>
      <c r="B10" s="2" t="s">
        <v>26</v>
      </c>
      <c r="C10" s="2"/>
      <c r="D10" s="2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9"/>
      <c r="BD10" s="9"/>
      <c r="BE10" s="9"/>
    </row>
    <row r="11" spans="1:57" x14ac:dyDescent="0.25">
      <c r="A11" s="25" t="s">
        <v>18</v>
      </c>
      <c r="B11" s="165" t="s">
        <v>19</v>
      </c>
      <c r="C11" s="165"/>
      <c r="D11" s="165"/>
      <c r="E11" s="158" t="s">
        <v>49</v>
      </c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</row>
    <row r="12" spans="1:57" x14ac:dyDescent="0.25">
      <c r="A12" s="25"/>
      <c r="B12" s="25"/>
      <c r="C12" s="25"/>
      <c r="D12" s="25"/>
      <c r="E12" s="158" t="s">
        <v>20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 t="s">
        <v>21</v>
      </c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 t="s">
        <v>24</v>
      </c>
      <c r="AS12" s="159"/>
      <c r="AT12" s="159"/>
      <c r="AU12" s="159"/>
      <c r="AV12" s="159"/>
      <c r="AW12" s="159"/>
      <c r="AX12" s="159"/>
      <c r="AY12" s="159"/>
      <c r="AZ12" s="159"/>
      <c r="BA12" s="159"/>
      <c r="BB12" s="160"/>
      <c r="BC12" s="9"/>
      <c r="BD12" s="9"/>
      <c r="BE12" s="9"/>
    </row>
    <row r="13" spans="1:57" ht="60" x14ac:dyDescent="0.25">
      <c r="A13" s="25"/>
      <c r="B13" s="25"/>
      <c r="C13" s="25"/>
      <c r="D13" s="25"/>
      <c r="E13" s="79" t="s">
        <v>52</v>
      </c>
      <c r="F13" s="79" t="s">
        <v>53</v>
      </c>
      <c r="G13" s="79" t="s">
        <v>54</v>
      </c>
      <c r="H13" s="79" t="s">
        <v>55</v>
      </c>
      <c r="I13" s="79" t="s">
        <v>56</v>
      </c>
      <c r="J13" s="79" t="s">
        <v>52</v>
      </c>
      <c r="K13" s="79" t="s">
        <v>53</v>
      </c>
      <c r="L13" s="79" t="s">
        <v>54</v>
      </c>
      <c r="M13" s="79" t="s">
        <v>55</v>
      </c>
      <c r="N13" s="79" t="s">
        <v>56</v>
      </c>
      <c r="O13" s="79" t="s">
        <v>52</v>
      </c>
      <c r="P13" s="79" t="s">
        <v>53</v>
      </c>
      <c r="Q13" s="79" t="s">
        <v>54</v>
      </c>
      <c r="R13" s="79" t="s">
        <v>55</v>
      </c>
      <c r="S13" s="79" t="s">
        <v>56</v>
      </c>
      <c r="T13" s="79" t="s">
        <v>52</v>
      </c>
      <c r="U13" s="79" t="s">
        <v>53</v>
      </c>
      <c r="V13" s="79" t="s">
        <v>54</v>
      </c>
      <c r="W13" s="79" t="s">
        <v>55</v>
      </c>
      <c r="X13" s="79" t="s">
        <v>56</v>
      </c>
      <c r="Y13" s="79" t="s">
        <v>52</v>
      </c>
      <c r="Z13" s="79" t="s">
        <v>53</v>
      </c>
      <c r="AA13" s="79" t="s">
        <v>54</v>
      </c>
      <c r="AB13" s="79" t="s">
        <v>55</v>
      </c>
      <c r="AC13" s="79" t="s">
        <v>56</v>
      </c>
      <c r="AD13" s="79" t="s">
        <v>52</v>
      </c>
      <c r="AE13" s="79" t="s">
        <v>53</v>
      </c>
      <c r="AF13" s="79" t="s">
        <v>54</v>
      </c>
      <c r="AG13" s="79" t="s">
        <v>55</v>
      </c>
      <c r="AH13" s="79" t="s">
        <v>56</v>
      </c>
      <c r="AI13" s="79" t="s">
        <v>52</v>
      </c>
      <c r="AJ13" s="79" t="s">
        <v>53</v>
      </c>
      <c r="AK13" s="79" t="s">
        <v>54</v>
      </c>
      <c r="AL13" s="79" t="s">
        <v>55</v>
      </c>
      <c r="AM13" s="79" t="s">
        <v>56</v>
      </c>
      <c r="AN13" s="79" t="s">
        <v>52</v>
      </c>
      <c r="AO13" s="79" t="s">
        <v>53</v>
      </c>
      <c r="AP13" s="79" t="s">
        <v>54</v>
      </c>
      <c r="AQ13" s="79" t="s">
        <v>55</v>
      </c>
      <c r="AR13" s="79" t="s">
        <v>56</v>
      </c>
      <c r="AS13" s="79" t="s">
        <v>57</v>
      </c>
      <c r="AT13" s="79" t="s">
        <v>53</v>
      </c>
      <c r="AU13" s="79" t="s">
        <v>54</v>
      </c>
      <c r="AV13" s="79" t="s">
        <v>55</v>
      </c>
      <c r="AW13" s="79" t="s">
        <v>56</v>
      </c>
      <c r="AX13" s="79" t="s">
        <v>52</v>
      </c>
      <c r="AY13" s="79" t="s">
        <v>53</v>
      </c>
      <c r="AZ13" s="79" t="s">
        <v>54</v>
      </c>
      <c r="BA13" s="79" t="s">
        <v>55</v>
      </c>
      <c r="BB13" s="79" t="s">
        <v>56</v>
      </c>
      <c r="BC13" s="59" t="s">
        <v>68</v>
      </c>
      <c r="BD13" s="59" t="s">
        <v>46</v>
      </c>
      <c r="BE13" s="59" t="s">
        <v>38</v>
      </c>
    </row>
    <row r="14" spans="1:57" x14ac:dyDescent="0.25">
      <c r="A14" s="25"/>
      <c r="B14" s="25"/>
      <c r="C14" s="25"/>
      <c r="D14" s="25"/>
      <c r="E14" s="1">
        <v>2</v>
      </c>
      <c r="F14" s="1">
        <v>3</v>
      </c>
      <c r="G14" s="1">
        <v>4</v>
      </c>
      <c r="H14" s="1">
        <v>5</v>
      </c>
      <c r="I14" s="1">
        <v>6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16</v>
      </c>
      <c r="P14" s="1">
        <v>17</v>
      </c>
      <c r="Q14" s="1">
        <v>18</v>
      </c>
      <c r="R14" s="1">
        <v>19</v>
      </c>
      <c r="S14" s="1">
        <v>20</v>
      </c>
      <c r="T14" s="1">
        <v>23</v>
      </c>
      <c r="U14" s="1">
        <v>24</v>
      </c>
      <c r="V14" s="1">
        <v>25</v>
      </c>
      <c r="W14" s="1">
        <v>26</v>
      </c>
      <c r="X14" s="1">
        <v>27</v>
      </c>
      <c r="Y14" s="1">
        <v>30</v>
      </c>
      <c r="Z14" s="1">
        <v>1</v>
      </c>
      <c r="AA14" s="1">
        <v>2</v>
      </c>
      <c r="AB14" s="1">
        <v>3</v>
      </c>
      <c r="AC14" s="1">
        <v>4</v>
      </c>
      <c r="AD14" s="1">
        <v>14</v>
      </c>
      <c r="AE14" s="1">
        <v>15</v>
      </c>
      <c r="AF14" s="1">
        <v>16</v>
      </c>
      <c r="AG14" s="1">
        <v>17</v>
      </c>
      <c r="AH14" s="1">
        <v>18</v>
      </c>
      <c r="AI14" s="1">
        <v>21</v>
      </c>
      <c r="AJ14" s="1">
        <v>22</v>
      </c>
      <c r="AK14" s="1">
        <v>23</v>
      </c>
      <c r="AL14" s="1">
        <v>24</v>
      </c>
      <c r="AM14" s="1">
        <v>25</v>
      </c>
      <c r="AN14" s="1">
        <v>28</v>
      </c>
      <c r="AO14" s="1">
        <v>29</v>
      </c>
      <c r="AP14" s="1">
        <v>30</v>
      </c>
      <c r="AQ14" s="1">
        <v>31</v>
      </c>
      <c r="AR14" s="1">
        <v>1</v>
      </c>
      <c r="AS14" s="1">
        <v>2</v>
      </c>
      <c r="AT14" s="1">
        <v>5</v>
      </c>
      <c r="AU14" s="1">
        <v>6</v>
      </c>
      <c r="AV14" s="1">
        <v>7</v>
      </c>
      <c r="AW14" s="1">
        <v>8</v>
      </c>
      <c r="AX14" s="1">
        <v>11</v>
      </c>
      <c r="AY14" s="1">
        <v>12</v>
      </c>
      <c r="AZ14" s="1">
        <v>13</v>
      </c>
      <c r="BA14" s="1">
        <v>14</v>
      </c>
      <c r="BB14" s="1">
        <v>15</v>
      </c>
      <c r="BC14" s="9"/>
      <c r="BD14" s="9"/>
      <c r="BE14" s="9"/>
    </row>
    <row r="15" spans="1:57" x14ac:dyDescent="0.25">
      <c r="A15" s="5" t="s">
        <v>51</v>
      </c>
      <c r="B15" s="164" t="s">
        <v>1</v>
      </c>
      <c r="C15" s="164"/>
      <c r="D15" s="16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9">
        <f>5*10</f>
        <v>50</v>
      </c>
      <c r="BD15" s="9"/>
      <c r="BE15" s="9"/>
    </row>
    <row r="16" spans="1:57" x14ac:dyDescent="0.25">
      <c r="A16" s="25"/>
      <c r="B16" s="164" t="s">
        <v>16</v>
      </c>
      <c r="C16" s="164"/>
      <c r="D16" s="16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9">
        <f>4*10</f>
        <v>40</v>
      </c>
      <c r="BD16" s="9"/>
      <c r="BE16" s="9"/>
    </row>
    <row r="17" spans="1:57" x14ac:dyDescent="0.25">
      <c r="A17" s="25"/>
      <c r="B17" s="164" t="s">
        <v>15</v>
      </c>
      <c r="C17" s="164"/>
      <c r="D17" s="16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 t="s">
        <v>113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9">
        <f>4*10</f>
        <v>40</v>
      </c>
      <c r="BD17" s="9">
        <v>1</v>
      </c>
      <c r="BE17" s="9">
        <f>BD17/BC17*100</f>
        <v>2.5</v>
      </c>
    </row>
    <row r="18" spans="1:57" x14ac:dyDescent="0.25">
      <c r="A18" s="25"/>
      <c r="B18" s="164" t="s">
        <v>17</v>
      </c>
      <c r="C18" s="164"/>
      <c r="D18" s="16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9">
        <f>2*10</f>
        <v>20</v>
      </c>
      <c r="BD18" s="9"/>
      <c r="BE18" s="9"/>
    </row>
    <row r="19" spans="1:57" x14ac:dyDescent="0.25">
      <c r="A19" s="25"/>
      <c r="B19" s="164" t="s">
        <v>70</v>
      </c>
      <c r="C19" s="164"/>
      <c r="D19" s="16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9">
        <f>1*10</f>
        <v>10</v>
      </c>
      <c r="BD19" s="9"/>
      <c r="BE19" s="9"/>
    </row>
    <row r="20" spans="1:57" x14ac:dyDescent="0.25">
      <c r="A20" s="2"/>
      <c r="B20" s="2" t="s">
        <v>26</v>
      </c>
      <c r="C20" s="2"/>
      <c r="D20" s="2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9"/>
      <c r="BD20" s="9"/>
      <c r="BE20" s="9"/>
    </row>
    <row r="21" spans="1:57" x14ac:dyDescent="0.25">
      <c r="A21" s="6" t="s">
        <v>18</v>
      </c>
      <c r="B21" s="165" t="s">
        <v>19</v>
      </c>
      <c r="C21" s="165"/>
      <c r="D21" s="165"/>
      <c r="E21" s="158" t="s">
        <v>49</v>
      </c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</row>
    <row r="22" spans="1:57" ht="15.75" thickBot="1" x14ac:dyDescent="0.3">
      <c r="A22" s="6"/>
      <c r="B22" s="6"/>
      <c r="C22" s="6"/>
      <c r="D22" s="6"/>
      <c r="E22" s="161" t="s">
        <v>20</v>
      </c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 t="s">
        <v>21</v>
      </c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 t="s">
        <v>24</v>
      </c>
      <c r="AS22" s="162"/>
      <c r="AT22" s="162"/>
      <c r="AU22" s="162"/>
      <c r="AV22" s="162"/>
      <c r="AW22" s="162"/>
      <c r="AX22" s="162"/>
      <c r="AY22" s="162"/>
      <c r="AZ22" s="162"/>
      <c r="BA22" s="162"/>
      <c r="BB22" s="163"/>
      <c r="BC22" s="9"/>
      <c r="BD22" s="9"/>
      <c r="BE22" s="9"/>
    </row>
    <row r="23" spans="1:57" ht="60.75" thickBot="1" x14ac:dyDescent="0.3">
      <c r="A23" s="25"/>
      <c r="B23" s="25"/>
      <c r="C23" s="25"/>
      <c r="D23" s="86"/>
      <c r="E23" s="88" t="s">
        <v>52</v>
      </c>
      <c r="F23" s="89" t="s">
        <v>53</v>
      </c>
      <c r="G23" s="89" t="s">
        <v>54</v>
      </c>
      <c r="H23" s="89" t="s">
        <v>55</v>
      </c>
      <c r="I23" s="90" t="s">
        <v>56</v>
      </c>
      <c r="J23" s="88" t="s">
        <v>52</v>
      </c>
      <c r="K23" s="89" t="s">
        <v>53</v>
      </c>
      <c r="L23" s="89" t="s">
        <v>54</v>
      </c>
      <c r="M23" s="89" t="s">
        <v>55</v>
      </c>
      <c r="N23" s="90" t="s">
        <v>56</v>
      </c>
      <c r="O23" s="88" t="s">
        <v>52</v>
      </c>
      <c r="P23" s="89" t="s">
        <v>53</v>
      </c>
      <c r="Q23" s="89" t="s">
        <v>54</v>
      </c>
      <c r="R23" s="89" t="s">
        <v>55</v>
      </c>
      <c r="S23" s="90" t="s">
        <v>56</v>
      </c>
      <c r="T23" s="88" t="s">
        <v>52</v>
      </c>
      <c r="U23" s="89" t="s">
        <v>53</v>
      </c>
      <c r="V23" s="89" t="s">
        <v>54</v>
      </c>
      <c r="W23" s="89" t="s">
        <v>55</v>
      </c>
      <c r="X23" s="90" t="s">
        <v>56</v>
      </c>
      <c r="Y23" s="88" t="s">
        <v>52</v>
      </c>
      <c r="Z23" s="89" t="s">
        <v>53</v>
      </c>
      <c r="AA23" s="89" t="s">
        <v>54</v>
      </c>
      <c r="AB23" s="89" t="s">
        <v>55</v>
      </c>
      <c r="AC23" s="90" t="s">
        <v>56</v>
      </c>
      <c r="AD23" s="88" t="s">
        <v>52</v>
      </c>
      <c r="AE23" s="89" t="s">
        <v>53</v>
      </c>
      <c r="AF23" s="89" t="s">
        <v>54</v>
      </c>
      <c r="AG23" s="89" t="s">
        <v>55</v>
      </c>
      <c r="AH23" s="90" t="s">
        <v>56</v>
      </c>
      <c r="AI23" s="88" t="s">
        <v>52</v>
      </c>
      <c r="AJ23" s="89" t="s">
        <v>53</v>
      </c>
      <c r="AK23" s="89" t="s">
        <v>54</v>
      </c>
      <c r="AL23" s="89" t="s">
        <v>55</v>
      </c>
      <c r="AM23" s="90" t="s">
        <v>56</v>
      </c>
      <c r="AN23" s="88" t="s">
        <v>52</v>
      </c>
      <c r="AO23" s="89" t="s">
        <v>53</v>
      </c>
      <c r="AP23" s="89" t="s">
        <v>54</v>
      </c>
      <c r="AQ23" s="89" t="s">
        <v>55</v>
      </c>
      <c r="AR23" s="90" t="s">
        <v>56</v>
      </c>
      <c r="AS23" s="88" t="s">
        <v>57</v>
      </c>
      <c r="AT23" s="89" t="s">
        <v>53</v>
      </c>
      <c r="AU23" s="89" t="s">
        <v>54</v>
      </c>
      <c r="AV23" s="89" t="s">
        <v>55</v>
      </c>
      <c r="AW23" s="90" t="s">
        <v>56</v>
      </c>
      <c r="AX23" s="88" t="s">
        <v>52</v>
      </c>
      <c r="AY23" s="89" t="s">
        <v>53</v>
      </c>
      <c r="AZ23" s="89" t="s">
        <v>54</v>
      </c>
      <c r="BA23" s="89" t="s">
        <v>55</v>
      </c>
      <c r="BB23" s="90" t="s">
        <v>56</v>
      </c>
      <c r="BC23" s="91" t="s">
        <v>68</v>
      </c>
      <c r="BD23" s="59" t="s">
        <v>46</v>
      </c>
      <c r="BE23" s="59" t="s">
        <v>38</v>
      </c>
    </row>
    <row r="24" spans="1:57" x14ac:dyDescent="0.25">
      <c r="A24" s="6"/>
      <c r="B24" s="6"/>
      <c r="C24" s="6"/>
      <c r="D24" s="6"/>
      <c r="E24" s="87">
        <v>2</v>
      </c>
      <c r="F24" s="87">
        <v>3</v>
      </c>
      <c r="G24" s="87">
        <v>4</v>
      </c>
      <c r="H24" s="87">
        <v>5</v>
      </c>
      <c r="I24" s="87">
        <v>6</v>
      </c>
      <c r="J24" s="87">
        <v>9</v>
      </c>
      <c r="K24" s="87">
        <v>10</v>
      </c>
      <c r="L24" s="87">
        <v>11</v>
      </c>
      <c r="M24" s="87">
        <v>12</v>
      </c>
      <c r="N24" s="87">
        <v>13</v>
      </c>
      <c r="O24" s="87">
        <v>16</v>
      </c>
      <c r="P24" s="87">
        <v>17</v>
      </c>
      <c r="Q24" s="87">
        <v>18</v>
      </c>
      <c r="R24" s="87">
        <v>19</v>
      </c>
      <c r="S24" s="87">
        <v>20</v>
      </c>
      <c r="T24" s="87">
        <v>23</v>
      </c>
      <c r="U24" s="87">
        <v>24</v>
      </c>
      <c r="V24" s="87">
        <v>25</v>
      </c>
      <c r="W24" s="87">
        <v>26</v>
      </c>
      <c r="X24" s="87">
        <v>27</v>
      </c>
      <c r="Y24" s="87">
        <v>30</v>
      </c>
      <c r="Z24" s="87">
        <v>1</v>
      </c>
      <c r="AA24" s="87">
        <v>2</v>
      </c>
      <c r="AB24" s="87">
        <v>3</v>
      </c>
      <c r="AC24" s="87">
        <v>4</v>
      </c>
      <c r="AD24" s="87">
        <v>14</v>
      </c>
      <c r="AE24" s="87">
        <v>15</v>
      </c>
      <c r="AF24" s="87">
        <v>16</v>
      </c>
      <c r="AG24" s="87">
        <v>17</v>
      </c>
      <c r="AH24" s="87">
        <v>18</v>
      </c>
      <c r="AI24" s="87">
        <v>21</v>
      </c>
      <c r="AJ24" s="87">
        <v>22</v>
      </c>
      <c r="AK24" s="87">
        <v>23</v>
      </c>
      <c r="AL24" s="87">
        <v>24</v>
      </c>
      <c r="AM24" s="87">
        <v>25</v>
      </c>
      <c r="AN24" s="87">
        <v>28</v>
      </c>
      <c r="AO24" s="87">
        <v>29</v>
      </c>
      <c r="AP24" s="87">
        <v>30</v>
      </c>
      <c r="AQ24" s="87">
        <v>31</v>
      </c>
      <c r="AR24" s="87">
        <v>1</v>
      </c>
      <c r="AS24" s="87">
        <v>2</v>
      </c>
      <c r="AT24" s="87">
        <v>5</v>
      </c>
      <c r="AU24" s="87">
        <v>6</v>
      </c>
      <c r="AV24" s="87">
        <v>7</v>
      </c>
      <c r="AW24" s="87">
        <v>8</v>
      </c>
      <c r="AX24" s="87">
        <v>11</v>
      </c>
      <c r="AY24" s="87">
        <v>12</v>
      </c>
      <c r="AZ24" s="87">
        <v>13</v>
      </c>
      <c r="BA24" s="87">
        <v>14</v>
      </c>
      <c r="BB24" s="87">
        <v>15</v>
      </c>
      <c r="BC24" s="9"/>
      <c r="BD24" s="9"/>
      <c r="BE24" s="9"/>
    </row>
    <row r="25" spans="1:57" x14ac:dyDescent="0.25">
      <c r="A25" s="5" t="s">
        <v>39</v>
      </c>
      <c r="B25" s="164" t="s">
        <v>1</v>
      </c>
      <c r="C25" s="164"/>
      <c r="D25" s="164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 t="s">
        <v>119</v>
      </c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 t="s">
        <v>146</v>
      </c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9">
        <f>5*10</f>
        <v>50</v>
      </c>
      <c r="BD25" s="9">
        <v>1</v>
      </c>
      <c r="BE25" s="9">
        <f>BD25/BC25*100</f>
        <v>2</v>
      </c>
    </row>
    <row r="26" spans="1:57" x14ac:dyDescent="0.25">
      <c r="A26" s="6"/>
      <c r="B26" s="164" t="s">
        <v>16</v>
      </c>
      <c r="C26" s="164"/>
      <c r="D26" s="16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 t="s">
        <v>147</v>
      </c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 t="s">
        <v>148</v>
      </c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9">
        <f>4*10</f>
        <v>40</v>
      </c>
      <c r="BD26" s="9">
        <v>2</v>
      </c>
      <c r="BE26" s="9">
        <f t="shared" ref="BE26:BE29" si="0">BD26/BC26*100</f>
        <v>5</v>
      </c>
    </row>
    <row r="27" spans="1:57" x14ac:dyDescent="0.25">
      <c r="A27" s="6"/>
      <c r="B27" s="166" t="s">
        <v>3</v>
      </c>
      <c r="C27" s="166"/>
      <c r="D27" s="166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 t="s">
        <v>112</v>
      </c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9">
        <f>2*10</f>
        <v>20</v>
      </c>
      <c r="BD27" s="9">
        <v>1</v>
      </c>
      <c r="BE27" s="9">
        <f t="shared" si="0"/>
        <v>5</v>
      </c>
    </row>
    <row r="28" spans="1:57" x14ac:dyDescent="0.25">
      <c r="A28" s="6"/>
      <c r="B28" s="164" t="s">
        <v>15</v>
      </c>
      <c r="C28" s="164"/>
      <c r="D28" s="164"/>
      <c r="E28" s="1"/>
      <c r="F28" s="1"/>
      <c r="G28" s="1"/>
      <c r="H28" s="1"/>
      <c r="I28" s="1"/>
      <c r="J28" s="1"/>
      <c r="K28" s="1" t="s">
        <v>119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 t="s">
        <v>103</v>
      </c>
      <c r="AS28" s="1" t="s">
        <v>136</v>
      </c>
      <c r="AT28" s="1"/>
      <c r="AU28" s="1"/>
      <c r="AV28" s="1"/>
      <c r="AW28" s="1"/>
      <c r="AX28" s="1"/>
      <c r="AY28" s="1"/>
      <c r="AZ28" s="1"/>
      <c r="BA28" s="1"/>
      <c r="BB28" s="1"/>
      <c r="BC28" s="9">
        <f>4*10</f>
        <v>40</v>
      </c>
      <c r="BD28" s="9">
        <v>2</v>
      </c>
      <c r="BE28" s="9">
        <f t="shared" si="0"/>
        <v>5</v>
      </c>
    </row>
    <row r="29" spans="1:57" x14ac:dyDescent="0.25">
      <c r="A29" s="6"/>
      <c r="B29" s="164" t="s">
        <v>17</v>
      </c>
      <c r="C29" s="164"/>
      <c r="D29" s="16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 t="s">
        <v>96</v>
      </c>
      <c r="T29" s="1"/>
      <c r="U29" s="1"/>
      <c r="V29" s="1"/>
      <c r="W29" s="1"/>
      <c r="X29" s="1"/>
      <c r="Y29" s="1"/>
      <c r="Z29" s="1"/>
      <c r="AA29" s="1" t="s">
        <v>149</v>
      </c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9">
        <f>2*10</f>
        <v>20</v>
      </c>
      <c r="BD29" s="9">
        <v>1</v>
      </c>
      <c r="BE29" s="9">
        <f t="shared" si="0"/>
        <v>5</v>
      </c>
    </row>
    <row r="30" spans="1:57" x14ac:dyDescent="0.25">
      <c r="A30" s="2"/>
      <c r="B30" s="2" t="s">
        <v>26</v>
      </c>
      <c r="C30" s="2"/>
      <c r="D30" s="2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9"/>
      <c r="BD30" s="9"/>
      <c r="BE30" s="9"/>
    </row>
    <row r="31" spans="1:57" x14ac:dyDescent="0.25">
      <c r="A31" s="6" t="s">
        <v>18</v>
      </c>
      <c r="B31" s="165" t="s">
        <v>19</v>
      </c>
      <c r="C31" s="165"/>
      <c r="D31" s="165"/>
      <c r="E31" s="158" t="s">
        <v>49</v>
      </c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</row>
    <row r="32" spans="1:57" x14ac:dyDescent="0.25">
      <c r="A32" s="6"/>
      <c r="B32" s="6"/>
      <c r="C32" s="6"/>
      <c r="D32" s="6"/>
      <c r="E32" s="158" t="s">
        <v>20</v>
      </c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 t="s">
        <v>21</v>
      </c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 t="s">
        <v>24</v>
      </c>
      <c r="AS32" s="159"/>
      <c r="AT32" s="159"/>
      <c r="AU32" s="159"/>
      <c r="AV32" s="159"/>
      <c r="AW32" s="159"/>
      <c r="AX32" s="159"/>
      <c r="AY32" s="159"/>
      <c r="AZ32" s="159"/>
      <c r="BA32" s="159"/>
      <c r="BB32" s="160"/>
      <c r="BC32" s="9"/>
      <c r="BD32" s="9"/>
      <c r="BE32" s="9"/>
    </row>
    <row r="33" spans="1:57" ht="60" x14ac:dyDescent="0.25">
      <c r="A33" s="25"/>
      <c r="B33" s="25"/>
      <c r="C33" s="25"/>
      <c r="D33" s="25"/>
      <c r="E33" s="79" t="s">
        <v>52</v>
      </c>
      <c r="F33" s="79" t="s">
        <v>53</v>
      </c>
      <c r="G33" s="79" t="s">
        <v>54</v>
      </c>
      <c r="H33" s="79" t="s">
        <v>55</v>
      </c>
      <c r="I33" s="79" t="s">
        <v>56</v>
      </c>
      <c r="J33" s="79" t="s">
        <v>52</v>
      </c>
      <c r="K33" s="79" t="s">
        <v>53</v>
      </c>
      <c r="L33" s="79" t="s">
        <v>54</v>
      </c>
      <c r="M33" s="79" t="s">
        <v>55</v>
      </c>
      <c r="N33" s="79" t="s">
        <v>56</v>
      </c>
      <c r="O33" s="79" t="s">
        <v>52</v>
      </c>
      <c r="P33" s="79" t="s">
        <v>53</v>
      </c>
      <c r="Q33" s="79" t="s">
        <v>54</v>
      </c>
      <c r="R33" s="79" t="s">
        <v>55</v>
      </c>
      <c r="S33" s="79" t="s">
        <v>56</v>
      </c>
      <c r="T33" s="79" t="s">
        <v>52</v>
      </c>
      <c r="U33" s="79" t="s">
        <v>53</v>
      </c>
      <c r="V33" s="79" t="s">
        <v>54</v>
      </c>
      <c r="W33" s="79" t="s">
        <v>55</v>
      </c>
      <c r="X33" s="79" t="s">
        <v>56</v>
      </c>
      <c r="Y33" s="79" t="s">
        <v>52</v>
      </c>
      <c r="Z33" s="79" t="s">
        <v>53</v>
      </c>
      <c r="AA33" s="79" t="s">
        <v>54</v>
      </c>
      <c r="AB33" s="79" t="s">
        <v>55</v>
      </c>
      <c r="AC33" s="79" t="s">
        <v>56</v>
      </c>
      <c r="AD33" s="79" t="s">
        <v>52</v>
      </c>
      <c r="AE33" s="79" t="s">
        <v>53</v>
      </c>
      <c r="AF33" s="79" t="s">
        <v>54</v>
      </c>
      <c r="AG33" s="79" t="s">
        <v>55</v>
      </c>
      <c r="AH33" s="79" t="s">
        <v>56</v>
      </c>
      <c r="AI33" s="79" t="s">
        <v>52</v>
      </c>
      <c r="AJ33" s="79" t="s">
        <v>53</v>
      </c>
      <c r="AK33" s="79" t="s">
        <v>54</v>
      </c>
      <c r="AL33" s="79" t="s">
        <v>55</v>
      </c>
      <c r="AM33" s="79" t="s">
        <v>56</v>
      </c>
      <c r="AN33" s="79" t="s">
        <v>52</v>
      </c>
      <c r="AO33" s="79" t="s">
        <v>53</v>
      </c>
      <c r="AP33" s="79" t="s">
        <v>54</v>
      </c>
      <c r="AQ33" s="79" t="s">
        <v>55</v>
      </c>
      <c r="AR33" s="79" t="s">
        <v>56</v>
      </c>
      <c r="AS33" s="79" t="s">
        <v>57</v>
      </c>
      <c r="AT33" s="79" t="s">
        <v>53</v>
      </c>
      <c r="AU33" s="79" t="s">
        <v>54</v>
      </c>
      <c r="AV33" s="79" t="s">
        <v>55</v>
      </c>
      <c r="AW33" s="79" t="s">
        <v>56</v>
      </c>
      <c r="AX33" s="79" t="s">
        <v>52</v>
      </c>
      <c r="AY33" s="79" t="s">
        <v>53</v>
      </c>
      <c r="AZ33" s="79" t="s">
        <v>54</v>
      </c>
      <c r="BA33" s="79" t="s">
        <v>55</v>
      </c>
      <c r="BB33" s="79" t="s">
        <v>56</v>
      </c>
      <c r="BC33" s="59" t="s">
        <v>68</v>
      </c>
      <c r="BD33" s="59" t="s">
        <v>46</v>
      </c>
      <c r="BE33" s="59" t="s">
        <v>38</v>
      </c>
    </row>
    <row r="34" spans="1:57" x14ac:dyDescent="0.25">
      <c r="A34" s="6"/>
      <c r="B34" s="6"/>
      <c r="C34" s="6"/>
      <c r="D34" s="6"/>
      <c r="E34" s="1">
        <v>2</v>
      </c>
      <c r="F34" s="1">
        <v>3</v>
      </c>
      <c r="G34" s="1">
        <v>4</v>
      </c>
      <c r="H34" s="1">
        <v>5</v>
      </c>
      <c r="I34" s="1">
        <v>6</v>
      </c>
      <c r="J34" s="1">
        <v>9</v>
      </c>
      <c r="K34" s="1">
        <v>10</v>
      </c>
      <c r="L34" s="1">
        <v>11</v>
      </c>
      <c r="M34" s="1">
        <v>12</v>
      </c>
      <c r="N34" s="1">
        <v>13</v>
      </c>
      <c r="O34" s="1">
        <v>16</v>
      </c>
      <c r="P34" s="1">
        <v>17</v>
      </c>
      <c r="Q34" s="1">
        <v>18</v>
      </c>
      <c r="R34" s="1">
        <v>19</v>
      </c>
      <c r="S34" s="1">
        <v>20</v>
      </c>
      <c r="T34" s="1">
        <v>23</v>
      </c>
      <c r="U34" s="1">
        <v>24</v>
      </c>
      <c r="V34" s="1">
        <v>25</v>
      </c>
      <c r="W34" s="1">
        <v>26</v>
      </c>
      <c r="X34" s="1">
        <v>27</v>
      </c>
      <c r="Y34" s="1">
        <v>30</v>
      </c>
      <c r="Z34" s="1">
        <v>1</v>
      </c>
      <c r="AA34" s="1">
        <v>2</v>
      </c>
      <c r="AB34" s="1">
        <v>3</v>
      </c>
      <c r="AC34" s="1">
        <v>4</v>
      </c>
      <c r="AD34" s="1">
        <v>14</v>
      </c>
      <c r="AE34" s="1">
        <v>15</v>
      </c>
      <c r="AF34" s="1">
        <v>16</v>
      </c>
      <c r="AG34" s="1">
        <v>17</v>
      </c>
      <c r="AH34" s="1">
        <v>18</v>
      </c>
      <c r="AI34" s="1">
        <v>21</v>
      </c>
      <c r="AJ34" s="1">
        <v>22</v>
      </c>
      <c r="AK34" s="1">
        <v>23</v>
      </c>
      <c r="AL34" s="1">
        <v>24</v>
      </c>
      <c r="AM34" s="1">
        <v>25</v>
      </c>
      <c r="AN34" s="1">
        <v>28</v>
      </c>
      <c r="AO34" s="1">
        <v>29</v>
      </c>
      <c r="AP34" s="1">
        <v>30</v>
      </c>
      <c r="AQ34" s="1">
        <v>31</v>
      </c>
      <c r="AR34" s="1">
        <v>1</v>
      </c>
      <c r="AS34" s="1">
        <v>2</v>
      </c>
      <c r="AT34" s="1">
        <v>5</v>
      </c>
      <c r="AU34" s="1">
        <v>6</v>
      </c>
      <c r="AV34" s="1">
        <v>7</v>
      </c>
      <c r="AW34" s="1">
        <v>8</v>
      </c>
      <c r="AX34" s="1">
        <v>11</v>
      </c>
      <c r="AY34" s="1">
        <v>12</v>
      </c>
      <c r="AZ34" s="1">
        <v>13</v>
      </c>
      <c r="BA34" s="1">
        <v>14</v>
      </c>
      <c r="BB34" s="1">
        <v>15</v>
      </c>
      <c r="BC34" s="9"/>
      <c r="BD34" s="9"/>
      <c r="BE34" s="9"/>
    </row>
    <row r="35" spans="1:57" x14ac:dyDescent="0.25">
      <c r="A35" s="5" t="s">
        <v>40</v>
      </c>
      <c r="B35" s="164" t="s">
        <v>1</v>
      </c>
      <c r="C35" s="164"/>
      <c r="D35" s="16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 t="s">
        <v>119</v>
      </c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 t="s">
        <v>150</v>
      </c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9">
        <f>5*10</f>
        <v>50</v>
      </c>
      <c r="BD35" s="9">
        <v>1</v>
      </c>
      <c r="BE35" s="9">
        <f>BD35/BC35*100</f>
        <v>2</v>
      </c>
    </row>
    <row r="36" spans="1:57" x14ac:dyDescent="0.25">
      <c r="A36" s="6"/>
      <c r="B36" s="164" t="s">
        <v>16</v>
      </c>
      <c r="C36" s="164"/>
      <c r="D36" s="16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 t="s">
        <v>147</v>
      </c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 t="s">
        <v>148</v>
      </c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9">
        <f>4*10</f>
        <v>40</v>
      </c>
      <c r="BD36" s="9">
        <v>2</v>
      </c>
      <c r="BE36" s="9">
        <f t="shared" ref="BE36:BE39" si="1">BD36/BC36*100</f>
        <v>5</v>
      </c>
    </row>
    <row r="37" spans="1:57" x14ac:dyDescent="0.25">
      <c r="A37" s="6"/>
      <c r="B37" s="166" t="s">
        <v>3</v>
      </c>
      <c r="C37" s="166"/>
      <c r="D37" s="16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 t="s">
        <v>112</v>
      </c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9">
        <f>2*10</f>
        <v>20</v>
      </c>
      <c r="BD37" s="9">
        <v>1</v>
      </c>
      <c r="BE37" s="9">
        <f t="shared" si="1"/>
        <v>5</v>
      </c>
    </row>
    <row r="38" spans="1:57" x14ac:dyDescent="0.25">
      <c r="A38" s="6"/>
      <c r="B38" s="164" t="s">
        <v>15</v>
      </c>
      <c r="C38" s="164"/>
      <c r="D38" s="164"/>
      <c r="E38" s="1"/>
      <c r="F38" s="1"/>
      <c r="G38" s="1"/>
      <c r="H38" s="1"/>
      <c r="I38" s="1"/>
      <c r="J38" s="1"/>
      <c r="K38" s="1"/>
      <c r="L38" s="1" t="s">
        <v>119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 t="s">
        <v>135</v>
      </c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9">
        <f>4*10</f>
        <v>40</v>
      </c>
      <c r="BD38" s="9">
        <v>2</v>
      </c>
      <c r="BE38" s="9">
        <f t="shared" si="1"/>
        <v>5</v>
      </c>
    </row>
    <row r="39" spans="1:57" x14ac:dyDescent="0.25">
      <c r="A39" s="6"/>
      <c r="B39" s="164" t="s">
        <v>17</v>
      </c>
      <c r="C39" s="164"/>
      <c r="D39" s="164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 t="s">
        <v>119</v>
      </c>
      <c r="T39" s="1"/>
      <c r="U39" s="1"/>
      <c r="V39" s="1"/>
      <c r="W39" s="1"/>
      <c r="X39" s="1"/>
      <c r="Y39" s="1"/>
      <c r="Z39" s="1" t="s">
        <v>151</v>
      </c>
      <c r="AA39" s="1"/>
      <c r="AB39" s="1"/>
      <c r="AC39" s="1"/>
      <c r="AD39" s="1"/>
      <c r="AE39" s="1"/>
      <c r="AF39" s="1"/>
      <c r="AG39" s="1"/>
      <c r="AH39" s="1"/>
      <c r="AI39" s="1"/>
      <c r="AJ39" s="1" t="s">
        <v>151</v>
      </c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9">
        <f>2*10</f>
        <v>20</v>
      </c>
      <c r="BD39" s="9">
        <v>1</v>
      </c>
      <c r="BE39" s="9">
        <f t="shared" si="1"/>
        <v>5</v>
      </c>
    </row>
    <row r="40" spans="1:57" x14ac:dyDescent="0.25">
      <c r="A40" s="2"/>
      <c r="B40" s="2" t="s">
        <v>26</v>
      </c>
      <c r="C40" s="2"/>
      <c r="D40" s="2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9"/>
      <c r="BD40" s="9"/>
      <c r="BE40" s="9"/>
    </row>
    <row r="41" spans="1:57" x14ac:dyDescent="0.25">
      <c r="A41" s="6" t="s">
        <v>18</v>
      </c>
      <c r="B41" s="165" t="s">
        <v>19</v>
      </c>
      <c r="C41" s="165"/>
      <c r="D41" s="165"/>
      <c r="E41" s="158" t="s">
        <v>49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</row>
    <row r="42" spans="1:57" x14ac:dyDescent="0.25">
      <c r="A42" s="6"/>
      <c r="B42" s="6"/>
      <c r="C42" s="6"/>
      <c r="D42" s="6"/>
      <c r="E42" s="158" t="s">
        <v>20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 t="s">
        <v>21</v>
      </c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 t="s">
        <v>24</v>
      </c>
      <c r="AS42" s="159"/>
      <c r="AT42" s="159"/>
      <c r="AU42" s="159"/>
      <c r="AV42" s="159"/>
      <c r="AW42" s="159"/>
      <c r="AX42" s="159"/>
      <c r="AY42" s="159"/>
      <c r="AZ42" s="159"/>
      <c r="BA42" s="159"/>
      <c r="BB42" s="160"/>
      <c r="BC42" s="9"/>
      <c r="BD42" s="9"/>
      <c r="BE42" s="9"/>
    </row>
    <row r="43" spans="1:57" ht="60" x14ac:dyDescent="0.25">
      <c r="A43" s="25"/>
      <c r="B43" s="25"/>
      <c r="C43" s="25"/>
      <c r="D43" s="25"/>
      <c r="E43" s="79" t="s">
        <v>52</v>
      </c>
      <c r="F43" s="79" t="s">
        <v>53</v>
      </c>
      <c r="G43" s="79" t="s">
        <v>54</v>
      </c>
      <c r="H43" s="79" t="s">
        <v>55</v>
      </c>
      <c r="I43" s="79" t="s">
        <v>56</v>
      </c>
      <c r="J43" s="79" t="s">
        <v>52</v>
      </c>
      <c r="K43" s="79" t="s">
        <v>53</v>
      </c>
      <c r="L43" s="79" t="s">
        <v>54</v>
      </c>
      <c r="M43" s="79" t="s">
        <v>55</v>
      </c>
      <c r="N43" s="79" t="s">
        <v>56</v>
      </c>
      <c r="O43" s="79" t="s">
        <v>52</v>
      </c>
      <c r="P43" s="79" t="s">
        <v>53</v>
      </c>
      <c r="Q43" s="79" t="s">
        <v>54</v>
      </c>
      <c r="R43" s="79" t="s">
        <v>55</v>
      </c>
      <c r="S43" s="79" t="s">
        <v>56</v>
      </c>
      <c r="T43" s="79" t="s">
        <v>52</v>
      </c>
      <c r="U43" s="79" t="s">
        <v>53</v>
      </c>
      <c r="V43" s="79" t="s">
        <v>54</v>
      </c>
      <c r="W43" s="79" t="s">
        <v>55</v>
      </c>
      <c r="X43" s="79" t="s">
        <v>56</v>
      </c>
      <c r="Y43" s="79" t="s">
        <v>52</v>
      </c>
      <c r="Z43" s="79" t="s">
        <v>53</v>
      </c>
      <c r="AA43" s="79" t="s">
        <v>54</v>
      </c>
      <c r="AB43" s="79" t="s">
        <v>55</v>
      </c>
      <c r="AC43" s="79" t="s">
        <v>56</v>
      </c>
      <c r="AD43" s="79" t="s">
        <v>52</v>
      </c>
      <c r="AE43" s="79" t="s">
        <v>53</v>
      </c>
      <c r="AF43" s="79" t="s">
        <v>54</v>
      </c>
      <c r="AG43" s="79" t="s">
        <v>55</v>
      </c>
      <c r="AH43" s="79" t="s">
        <v>56</v>
      </c>
      <c r="AI43" s="79" t="s">
        <v>52</v>
      </c>
      <c r="AJ43" s="79" t="s">
        <v>53</v>
      </c>
      <c r="AK43" s="79" t="s">
        <v>54</v>
      </c>
      <c r="AL43" s="79" t="s">
        <v>55</v>
      </c>
      <c r="AM43" s="79" t="s">
        <v>56</v>
      </c>
      <c r="AN43" s="79" t="s">
        <v>52</v>
      </c>
      <c r="AO43" s="79" t="s">
        <v>53</v>
      </c>
      <c r="AP43" s="79" t="s">
        <v>54</v>
      </c>
      <c r="AQ43" s="79" t="s">
        <v>55</v>
      </c>
      <c r="AR43" s="79" t="s">
        <v>56</v>
      </c>
      <c r="AS43" s="79" t="s">
        <v>57</v>
      </c>
      <c r="AT43" s="79" t="s">
        <v>53</v>
      </c>
      <c r="AU43" s="79" t="s">
        <v>54</v>
      </c>
      <c r="AV43" s="79" t="s">
        <v>55</v>
      </c>
      <c r="AW43" s="79" t="s">
        <v>56</v>
      </c>
      <c r="AX43" s="79" t="s">
        <v>52</v>
      </c>
      <c r="AY43" s="79" t="s">
        <v>53</v>
      </c>
      <c r="AZ43" s="79" t="s">
        <v>54</v>
      </c>
      <c r="BA43" s="79" t="s">
        <v>55</v>
      </c>
      <c r="BB43" s="79" t="s">
        <v>56</v>
      </c>
      <c r="BC43" s="59" t="s">
        <v>68</v>
      </c>
      <c r="BD43" s="59" t="s">
        <v>46</v>
      </c>
      <c r="BE43" s="59" t="s">
        <v>38</v>
      </c>
    </row>
    <row r="44" spans="1:57" x14ac:dyDescent="0.25">
      <c r="A44" s="6"/>
      <c r="B44" s="6"/>
      <c r="C44" s="6"/>
      <c r="D44" s="6"/>
      <c r="E44" s="1">
        <v>2</v>
      </c>
      <c r="F44" s="1">
        <v>3</v>
      </c>
      <c r="G44" s="1">
        <v>4</v>
      </c>
      <c r="H44" s="1">
        <v>5</v>
      </c>
      <c r="I44" s="1">
        <v>6</v>
      </c>
      <c r="J44" s="1">
        <v>9</v>
      </c>
      <c r="K44" s="1">
        <v>10</v>
      </c>
      <c r="L44" s="1">
        <v>11</v>
      </c>
      <c r="M44" s="1">
        <v>12</v>
      </c>
      <c r="N44" s="1">
        <v>13</v>
      </c>
      <c r="O44" s="1">
        <v>16</v>
      </c>
      <c r="P44" s="1">
        <v>17</v>
      </c>
      <c r="Q44" s="1">
        <v>18</v>
      </c>
      <c r="R44" s="1">
        <v>19</v>
      </c>
      <c r="S44" s="1">
        <v>20</v>
      </c>
      <c r="T44" s="1">
        <v>23</v>
      </c>
      <c r="U44" s="1">
        <v>24</v>
      </c>
      <c r="V44" s="1">
        <v>25</v>
      </c>
      <c r="W44" s="1">
        <v>26</v>
      </c>
      <c r="X44" s="1">
        <v>27</v>
      </c>
      <c r="Y44" s="1">
        <v>30</v>
      </c>
      <c r="Z44" s="1">
        <v>1</v>
      </c>
      <c r="AA44" s="1">
        <v>2</v>
      </c>
      <c r="AB44" s="1">
        <v>3</v>
      </c>
      <c r="AC44" s="1">
        <v>4</v>
      </c>
      <c r="AD44" s="1">
        <v>14</v>
      </c>
      <c r="AE44" s="1">
        <v>15</v>
      </c>
      <c r="AF44" s="1">
        <v>16</v>
      </c>
      <c r="AG44" s="1">
        <v>17</v>
      </c>
      <c r="AH44" s="1">
        <v>18</v>
      </c>
      <c r="AI44" s="1">
        <v>21</v>
      </c>
      <c r="AJ44" s="1">
        <v>22</v>
      </c>
      <c r="AK44" s="1">
        <v>23</v>
      </c>
      <c r="AL44" s="1">
        <v>24</v>
      </c>
      <c r="AM44" s="1">
        <v>25</v>
      </c>
      <c r="AN44" s="1">
        <v>28</v>
      </c>
      <c r="AO44" s="1">
        <v>29</v>
      </c>
      <c r="AP44" s="1">
        <v>30</v>
      </c>
      <c r="AQ44" s="1">
        <v>31</v>
      </c>
      <c r="AR44" s="1">
        <v>1</v>
      </c>
      <c r="AS44" s="1">
        <v>2</v>
      </c>
      <c r="AT44" s="1">
        <v>5</v>
      </c>
      <c r="AU44" s="1">
        <v>6</v>
      </c>
      <c r="AV44" s="1">
        <v>7</v>
      </c>
      <c r="AW44" s="1">
        <v>8</v>
      </c>
      <c r="AX44" s="1">
        <v>11</v>
      </c>
      <c r="AY44" s="1">
        <v>12</v>
      </c>
      <c r="AZ44" s="1">
        <v>13</v>
      </c>
      <c r="BA44" s="1">
        <v>14</v>
      </c>
      <c r="BB44" s="1">
        <v>15</v>
      </c>
      <c r="BC44" s="9"/>
      <c r="BD44" s="9"/>
      <c r="BE44" s="9"/>
    </row>
    <row r="45" spans="1:57" x14ac:dyDescent="0.25">
      <c r="A45" s="5" t="s">
        <v>41</v>
      </c>
      <c r="B45" s="164" t="s">
        <v>1</v>
      </c>
      <c r="C45" s="164"/>
      <c r="D45" s="164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 t="s">
        <v>119</v>
      </c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9">
        <f>5*10</f>
        <v>50</v>
      </c>
      <c r="BD45" s="9">
        <v>1</v>
      </c>
      <c r="BE45" s="9">
        <f>BD45/BC45*100</f>
        <v>2</v>
      </c>
    </row>
    <row r="46" spans="1:57" x14ac:dyDescent="0.25">
      <c r="A46" s="6"/>
      <c r="B46" s="164" t="s">
        <v>16</v>
      </c>
      <c r="C46" s="164"/>
      <c r="D46" s="164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 t="s">
        <v>152</v>
      </c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 t="s">
        <v>153</v>
      </c>
      <c r="BC46" s="9">
        <f>4*10</f>
        <v>40</v>
      </c>
      <c r="BD46" s="9">
        <v>2</v>
      </c>
      <c r="BE46" s="9">
        <f t="shared" ref="BE46:BE49" si="2">BD46/BC46*100</f>
        <v>5</v>
      </c>
    </row>
    <row r="47" spans="1:57" x14ac:dyDescent="0.25">
      <c r="A47" s="6"/>
      <c r="B47" s="166" t="s">
        <v>3</v>
      </c>
      <c r="C47" s="166"/>
      <c r="D47" s="166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 t="s">
        <v>154</v>
      </c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9">
        <f>2*10</f>
        <v>20</v>
      </c>
      <c r="BD47" s="9">
        <v>1</v>
      </c>
      <c r="BE47" s="9">
        <f t="shared" si="2"/>
        <v>5</v>
      </c>
    </row>
    <row r="48" spans="1:57" x14ac:dyDescent="0.25">
      <c r="A48" s="6"/>
      <c r="B48" s="164" t="s">
        <v>15</v>
      </c>
      <c r="C48" s="164"/>
      <c r="D48" s="164"/>
      <c r="E48" s="1"/>
      <c r="F48" s="1"/>
      <c r="G48" s="1"/>
      <c r="H48" s="1"/>
      <c r="I48" s="1"/>
      <c r="J48" s="1"/>
      <c r="K48" s="1"/>
      <c r="L48" s="1"/>
      <c r="M48" s="1"/>
      <c r="N48" s="1" t="s">
        <v>120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 t="s">
        <v>136</v>
      </c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9">
        <f>4*10</f>
        <v>40</v>
      </c>
      <c r="BD48" s="9">
        <v>2</v>
      </c>
      <c r="BE48" s="9">
        <f t="shared" si="2"/>
        <v>5</v>
      </c>
    </row>
    <row r="49" spans="1:57" x14ac:dyDescent="0.25">
      <c r="A49" s="6"/>
      <c r="B49" s="164" t="s">
        <v>17</v>
      </c>
      <c r="C49" s="164"/>
      <c r="D49" s="164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 t="s">
        <v>121</v>
      </c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9">
        <f>2*10</f>
        <v>20</v>
      </c>
      <c r="BD49" s="9">
        <v>1</v>
      </c>
      <c r="BE49" s="9">
        <f t="shared" si="2"/>
        <v>5</v>
      </c>
    </row>
    <row r="50" spans="1:57" x14ac:dyDescent="0.25">
      <c r="A50" s="2"/>
      <c r="B50" s="2" t="s">
        <v>26</v>
      </c>
      <c r="C50" s="2"/>
      <c r="D50" s="2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9"/>
      <c r="BD50" s="9"/>
      <c r="BE50" s="9"/>
    </row>
    <row r="51" spans="1:57" x14ac:dyDescent="0.25">
      <c r="A51" s="6" t="s">
        <v>18</v>
      </c>
      <c r="B51" s="165" t="s">
        <v>19</v>
      </c>
      <c r="C51" s="165"/>
      <c r="D51" s="165"/>
      <c r="E51" s="158" t="s">
        <v>49</v>
      </c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</row>
    <row r="52" spans="1:57" x14ac:dyDescent="0.25">
      <c r="A52" s="6"/>
      <c r="B52" s="6"/>
      <c r="C52" s="6"/>
      <c r="D52" s="6"/>
      <c r="E52" s="158" t="s">
        <v>20</v>
      </c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 t="s">
        <v>21</v>
      </c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 t="s">
        <v>24</v>
      </c>
      <c r="AS52" s="159"/>
      <c r="AT52" s="159"/>
      <c r="AU52" s="159"/>
      <c r="AV52" s="159"/>
      <c r="AW52" s="159"/>
      <c r="AX52" s="159"/>
      <c r="AY52" s="159"/>
      <c r="AZ52" s="159"/>
      <c r="BA52" s="159"/>
      <c r="BB52" s="160"/>
      <c r="BC52" s="9"/>
      <c r="BD52" s="9"/>
      <c r="BE52" s="9"/>
    </row>
    <row r="53" spans="1:57" ht="60" x14ac:dyDescent="0.25">
      <c r="A53" s="25"/>
      <c r="B53" s="25"/>
      <c r="C53" s="25"/>
      <c r="D53" s="25"/>
      <c r="E53" s="79" t="s">
        <v>52</v>
      </c>
      <c r="F53" s="79" t="s">
        <v>53</v>
      </c>
      <c r="G53" s="79" t="s">
        <v>54</v>
      </c>
      <c r="H53" s="79" t="s">
        <v>55</v>
      </c>
      <c r="I53" s="79" t="s">
        <v>56</v>
      </c>
      <c r="J53" s="79" t="s">
        <v>52</v>
      </c>
      <c r="K53" s="79" t="s">
        <v>53</v>
      </c>
      <c r="L53" s="79" t="s">
        <v>54</v>
      </c>
      <c r="M53" s="79" t="s">
        <v>55</v>
      </c>
      <c r="N53" s="79" t="s">
        <v>56</v>
      </c>
      <c r="O53" s="79" t="s">
        <v>52</v>
      </c>
      <c r="P53" s="79" t="s">
        <v>53</v>
      </c>
      <c r="Q53" s="79" t="s">
        <v>54</v>
      </c>
      <c r="R53" s="79" t="s">
        <v>55</v>
      </c>
      <c r="S53" s="79" t="s">
        <v>56</v>
      </c>
      <c r="T53" s="79" t="s">
        <v>52</v>
      </c>
      <c r="U53" s="79" t="s">
        <v>53</v>
      </c>
      <c r="V53" s="79" t="s">
        <v>54</v>
      </c>
      <c r="W53" s="79" t="s">
        <v>55</v>
      </c>
      <c r="X53" s="79" t="s">
        <v>56</v>
      </c>
      <c r="Y53" s="79" t="s">
        <v>52</v>
      </c>
      <c r="Z53" s="79" t="s">
        <v>53</v>
      </c>
      <c r="AA53" s="79" t="s">
        <v>54</v>
      </c>
      <c r="AB53" s="79" t="s">
        <v>55</v>
      </c>
      <c r="AC53" s="79" t="s">
        <v>56</v>
      </c>
      <c r="AD53" s="79" t="s">
        <v>52</v>
      </c>
      <c r="AE53" s="79" t="s">
        <v>53</v>
      </c>
      <c r="AF53" s="79" t="s">
        <v>54</v>
      </c>
      <c r="AG53" s="79" t="s">
        <v>55</v>
      </c>
      <c r="AH53" s="79" t="s">
        <v>56</v>
      </c>
      <c r="AI53" s="79" t="s">
        <v>52</v>
      </c>
      <c r="AJ53" s="79" t="s">
        <v>53</v>
      </c>
      <c r="AK53" s="79" t="s">
        <v>54</v>
      </c>
      <c r="AL53" s="79" t="s">
        <v>55</v>
      </c>
      <c r="AM53" s="79" t="s">
        <v>56</v>
      </c>
      <c r="AN53" s="79" t="s">
        <v>52</v>
      </c>
      <c r="AO53" s="79" t="s">
        <v>53</v>
      </c>
      <c r="AP53" s="79" t="s">
        <v>54</v>
      </c>
      <c r="AQ53" s="79" t="s">
        <v>55</v>
      </c>
      <c r="AR53" s="79" t="s">
        <v>56</v>
      </c>
      <c r="AS53" s="79" t="s">
        <v>57</v>
      </c>
      <c r="AT53" s="79" t="s">
        <v>53</v>
      </c>
      <c r="AU53" s="79" t="s">
        <v>54</v>
      </c>
      <c r="AV53" s="79" t="s">
        <v>55</v>
      </c>
      <c r="AW53" s="79" t="s">
        <v>56</v>
      </c>
      <c r="AX53" s="79" t="s">
        <v>52</v>
      </c>
      <c r="AY53" s="79" t="s">
        <v>53</v>
      </c>
      <c r="AZ53" s="79" t="s">
        <v>54</v>
      </c>
      <c r="BA53" s="79" t="s">
        <v>55</v>
      </c>
      <c r="BB53" s="79" t="s">
        <v>56</v>
      </c>
      <c r="BC53" s="59" t="s">
        <v>68</v>
      </c>
      <c r="BD53" s="59" t="s">
        <v>46</v>
      </c>
      <c r="BE53" s="59" t="s">
        <v>38</v>
      </c>
    </row>
    <row r="54" spans="1:57" x14ac:dyDescent="0.25">
      <c r="A54" s="6"/>
      <c r="B54" s="6"/>
      <c r="C54" s="6"/>
      <c r="D54" s="6"/>
      <c r="E54" s="1">
        <v>2</v>
      </c>
      <c r="F54" s="1">
        <v>3</v>
      </c>
      <c r="G54" s="1">
        <v>4</v>
      </c>
      <c r="H54" s="1">
        <v>5</v>
      </c>
      <c r="I54" s="1">
        <v>6</v>
      </c>
      <c r="J54" s="1">
        <v>9</v>
      </c>
      <c r="K54" s="1">
        <v>10</v>
      </c>
      <c r="L54" s="1">
        <v>11</v>
      </c>
      <c r="M54" s="1">
        <v>12</v>
      </c>
      <c r="N54" s="1">
        <v>13</v>
      </c>
      <c r="O54" s="1">
        <v>16</v>
      </c>
      <c r="P54" s="1">
        <v>17</v>
      </c>
      <c r="Q54" s="1">
        <v>18</v>
      </c>
      <c r="R54" s="1">
        <v>19</v>
      </c>
      <c r="S54" s="1">
        <v>20</v>
      </c>
      <c r="T54" s="1">
        <v>23</v>
      </c>
      <c r="U54" s="1">
        <v>24</v>
      </c>
      <c r="V54" s="1">
        <v>25</v>
      </c>
      <c r="W54" s="1">
        <v>26</v>
      </c>
      <c r="X54" s="1">
        <v>27</v>
      </c>
      <c r="Y54" s="1">
        <v>30</v>
      </c>
      <c r="Z54" s="1">
        <v>1</v>
      </c>
      <c r="AA54" s="1">
        <v>2</v>
      </c>
      <c r="AB54" s="1">
        <v>3</v>
      </c>
      <c r="AC54" s="1">
        <v>4</v>
      </c>
      <c r="AD54" s="1">
        <v>14</v>
      </c>
      <c r="AE54" s="1">
        <v>15</v>
      </c>
      <c r="AF54" s="1">
        <v>16</v>
      </c>
      <c r="AG54" s="1">
        <v>17</v>
      </c>
      <c r="AH54" s="1">
        <v>18</v>
      </c>
      <c r="AI54" s="1">
        <v>21</v>
      </c>
      <c r="AJ54" s="1">
        <v>22</v>
      </c>
      <c r="AK54" s="1">
        <v>23</v>
      </c>
      <c r="AL54" s="1">
        <v>24</v>
      </c>
      <c r="AM54" s="1">
        <v>25</v>
      </c>
      <c r="AN54" s="1">
        <v>28</v>
      </c>
      <c r="AO54" s="1">
        <v>29</v>
      </c>
      <c r="AP54" s="1">
        <v>30</v>
      </c>
      <c r="AQ54" s="1">
        <v>31</v>
      </c>
      <c r="AR54" s="1">
        <v>1</v>
      </c>
      <c r="AS54" s="1">
        <v>2</v>
      </c>
      <c r="AT54" s="1">
        <v>5</v>
      </c>
      <c r="AU54" s="1">
        <v>6</v>
      </c>
      <c r="AV54" s="1">
        <v>7</v>
      </c>
      <c r="AW54" s="1">
        <v>8</v>
      </c>
      <c r="AX54" s="1">
        <v>11</v>
      </c>
      <c r="AY54" s="1">
        <v>12</v>
      </c>
      <c r="AZ54" s="1">
        <v>13</v>
      </c>
      <c r="BA54" s="1">
        <v>14</v>
      </c>
      <c r="BB54" s="1">
        <v>15</v>
      </c>
      <c r="BC54" s="9"/>
      <c r="BD54" s="9"/>
      <c r="BE54" s="9"/>
    </row>
    <row r="55" spans="1:57" x14ac:dyDescent="0.25">
      <c r="A55" s="5" t="s">
        <v>42</v>
      </c>
      <c r="B55" s="164" t="s">
        <v>1</v>
      </c>
      <c r="C55" s="164"/>
      <c r="D55" s="164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 t="s">
        <v>119</v>
      </c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9">
        <f>5*10</f>
        <v>50</v>
      </c>
      <c r="BD55" s="9">
        <v>1</v>
      </c>
      <c r="BE55" s="9">
        <f>BD55/BC55*100</f>
        <v>2</v>
      </c>
    </row>
    <row r="56" spans="1:57" x14ac:dyDescent="0.25">
      <c r="A56" s="6"/>
      <c r="B56" s="164" t="s">
        <v>16</v>
      </c>
      <c r="C56" s="164"/>
      <c r="D56" s="164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 t="s">
        <v>155</v>
      </c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 t="s">
        <v>155</v>
      </c>
      <c r="BC56" s="9">
        <f>4*10</f>
        <v>40</v>
      </c>
      <c r="BD56" s="9">
        <v>2</v>
      </c>
      <c r="BE56" s="9">
        <f t="shared" ref="BE56:BE59" si="3">BD56/BC56*100</f>
        <v>5</v>
      </c>
    </row>
    <row r="57" spans="1:57" x14ac:dyDescent="0.25">
      <c r="A57" s="6"/>
      <c r="B57" s="166" t="s">
        <v>3</v>
      </c>
      <c r="C57" s="166"/>
      <c r="D57" s="166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 t="s">
        <v>156</v>
      </c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9">
        <f>2*10</f>
        <v>20</v>
      </c>
      <c r="BD57" s="9">
        <v>1</v>
      </c>
      <c r="BE57" s="9">
        <f t="shared" si="3"/>
        <v>5</v>
      </c>
    </row>
    <row r="58" spans="1:57" x14ac:dyDescent="0.25">
      <c r="A58" s="6"/>
      <c r="B58" s="164" t="s">
        <v>15</v>
      </c>
      <c r="C58" s="164"/>
      <c r="D58" s="164"/>
      <c r="E58" s="1"/>
      <c r="F58" s="1"/>
      <c r="G58" s="1"/>
      <c r="H58" s="1"/>
      <c r="I58" s="1"/>
      <c r="J58" s="1"/>
      <c r="K58" s="1"/>
      <c r="L58" s="1"/>
      <c r="M58" s="1"/>
      <c r="N58" s="1" t="s">
        <v>122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 t="s">
        <v>135</v>
      </c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9">
        <f>4*10</f>
        <v>40</v>
      </c>
      <c r="BD58" s="9">
        <v>2</v>
      </c>
      <c r="BE58" s="9">
        <f t="shared" si="3"/>
        <v>5</v>
      </c>
    </row>
    <row r="59" spans="1:57" x14ac:dyDescent="0.25">
      <c r="A59" s="6"/>
      <c r="B59" s="164" t="s">
        <v>17</v>
      </c>
      <c r="C59" s="164"/>
      <c r="D59" s="164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 t="s">
        <v>121</v>
      </c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9">
        <f>2*10</f>
        <v>20</v>
      </c>
      <c r="BD59" s="9">
        <v>1</v>
      </c>
      <c r="BE59" s="9">
        <f t="shared" si="3"/>
        <v>5</v>
      </c>
    </row>
    <row r="60" spans="1:57" x14ac:dyDescent="0.25">
      <c r="A60" s="2"/>
      <c r="B60" s="2" t="s">
        <v>26</v>
      </c>
      <c r="C60" s="2"/>
      <c r="D60" s="2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9"/>
      <c r="BD60" s="9"/>
      <c r="BE60" s="9"/>
    </row>
    <row r="61" spans="1:57" x14ac:dyDescent="0.25">
      <c r="A61" s="6" t="s">
        <v>18</v>
      </c>
      <c r="B61" s="165" t="s">
        <v>19</v>
      </c>
      <c r="C61" s="165"/>
      <c r="D61" s="165"/>
      <c r="E61" s="158" t="s">
        <v>49</v>
      </c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59"/>
      <c r="BB61" s="159"/>
    </row>
    <row r="62" spans="1:57" x14ac:dyDescent="0.25">
      <c r="A62" s="6"/>
      <c r="B62" s="6"/>
      <c r="C62" s="6"/>
      <c r="D62" s="6"/>
      <c r="E62" s="158" t="s">
        <v>20</v>
      </c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 t="s">
        <v>21</v>
      </c>
      <c r="AA62" s="159"/>
      <c r="AB62" s="159"/>
      <c r="AC62" s="159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 t="s">
        <v>24</v>
      </c>
      <c r="AS62" s="159"/>
      <c r="AT62" s="159"/>
      <c r="AU62" s="159"/>
      <c r="AV62" s="159"/>
      <c r="AW62" s="159"/>
      <c r="AX62" s="159"/>
      <c r="AY62" s="159"/>
      <c r="AZ62" s="159"/>
      <c r="BA62" s="159"/>
      <c r="BB62" s="160"/>
      <c r="BC62" s="9"/>
      <c r="BD62" s="9"/>
      <c r="BE62" s="9"/>
    </row>
    <row r="63" spans="1:57" ht="60" x14ac:dyDescent="0.25">
      <c r="A63" s="25"/>
      <c r="B63" s="25"/>
      <c r="C63" s="25"/>
      <c r="D63" s="25"/>
      <c r="E63" s="79" t="s">
        <v>52</v>
      </c>
      <c r="F63" s="79" t="s">
        <v>53</v>
      </c>
      <c r="G63" s="79" t="s">
        <v>54</v>
      </c>
      <c r="H63" s="79" t="s">
        <v>55</v>
      </c>
      <c r="I63" s="79" t="s">
        <v>56</v>
      </c>
      <c r="J63" s="79" t="s">
        <v>52</v>
      </c>
      <c r="K63" s="79" t="s">
        <v>53</v>
      </c>
      <c r="L63" s="79" t="s">
        <v>54</v>
      </c>
      <c r="M63" s="79" t="s">
        <v>55</v>
      </c>
      <c r="N63" s="79" t="s">
        <v>56</v>
      </c>
      <c r="O63" s="79" t="s">
        <v>52</v>
      </c>
      <c r="P63" s="79" t="s">
        <v>53</v>
      </c>
      <c r="Q63" s="79" t="s">
        <v>54</v>
      </c>
      <c r="R63" s="79" t="s">
        <v>55</v>
      </c>
      <c r="S63" s="79" t="s">
        <v>56</v>
      </c>
      <c r="T63" s="79" t="s">
        <v>52</v>
      </c>
      <c r="U63" s="79" t="s">
        <v>53</v>
      </c>
      <c r="V63" s="79" t="s">
        <v>54</v>
      </c>
      <c r="W63" s="79" t="s">
        <v>55</v>
      </c>
      <c r="X63" s="79" t="s">
        <v>56</v>
      </c>
      <c r="Y63" s="79" t="s">
        <v>52</v>
      </c>
      <c r="Z63" s="79" t="s">
        <v>53</v>
      </c>
      <c r="AA63" s="79" t="s">
        <v>54</v>
      </c>
      <c r="AB63" s="79" t="s">
        <v>55</v>
      </c>
      <c r="AC63" s="79" t="s">
        <v>56</v>
      </c>
      <c r="AD63" s="79" t="s">
        <v>52</v>
      </c>
      <c r="AE63" s="79" t="s">
        <v>53</v>
      </c>
      <c r="AF63" s="79" t="s">
        <v>54</v>
      </c>
      <c r="AG63" s="79" t="s">
        <v>55</v>
      </c>
      <c r="AH63" s="79" t="s">
        <v>56</v>
      </c>
      <c r="AI63" s="79" t="s">
        <v>52</v>
      </c>
      <c r="AJ63" s="79" t="s">
        <v>53</v>
      </c>
      <c r="AK63" s="79" t="s">
        <v>54</v>
      </c>
      <c r="AL63" s="79" t="s">
        <v>55</v>
      </c>
      <c r="AM63" s="79" t="s">
        <v>56</v>
      </c>
      <c r="AN63" s="79" t="s">
        <v>52</v>
      </c>
      <c r="AO63" s="79" t="s">
        <v>53</v>
      </c>
      <c r="AP63" s="79" t="s">
        <v>54</v>
      </c>
      <c r="AQ63" s="79" t="s">
        <v>55</v>
      </c>
      <c r="AR63" s="79" t="s">
        <v>56</v>
      </c>
      <c r="AS63" s="79" t="s">
        <v>57</v>
      </c>
      <c r="AT63" s="79" t="s">
        <v>53</v>
      </c>
      <c r="AU63" s="79" t="s">
        <v>54</v>
      </c>
      <c r="AV63" s="79" t="s">
        <v>55</v>
      </c>
      <c r="AW63" s="79" t="s">
        <v>56</v>
      </c>
      <c r="AX63" s="79" t="s">
        <v>52</v>
      </c>
      <c r="AY63" s="79" t="s">
        <v>53</v>
      </c>
      <c r="AZ63" s="79" t="s">
        <v>54</v>
      </c>
      <c r="BA63" s="79" t="s">
        <v>55</v>
      </c>
      <c r="BB63" s="79" t="s">
        <v>56</v>
      </c>
      <c r="BC63" s="59" t="s">
        <v>68</v>
      </c>
      <c r="BD63" s="59" t="s">
        <v>46</v>
      </c>
      <c r="BE63" s="59" t="s">
        <v>38</v>
      </c>
    </row>
    <row r="64" spans="1:57" x14ac:dyDescent="0.25">
      <c r="A64" s="6"/>
      <c r="B64" s="6"/>
      <c r="C64" s="6"/>
      <c r="D64" s="6"/>
      <c r="E64" s="1">
        <v>2</v>
      </c>
      <c r="F64" s="1">
        <v>3</v>
      </c>
      <c r="G64" s="1">
        <v>4</v>
      </c>
      <c r="H64" s="1">
        <v>5</v>
      </c>
      <c r="I64" s="1">
        <v>6</v>
      </c>
      <c r="J64" s="1">
        <v>9</v>
      </c>
      <c r="K64" s="1">
        <v>10</v>
      </c>
      <c r="L64" s="1">
        <v>11</v>
      </c>
      <c r="M64" s="1">
        <v>12</v>
      </c>
      <c r="N64" s="1">
        <v>13</v>
      </c>
      <c r="O64" s="1">
        <v>16</v>
      </c>
      <c r="P64" s="1">
        <v>17</v>
      </c>
      <c r="Q64" s="1">
        <v>18</v>
      </c>
      <c r="R64" s="1">
        <v>19</v>
      </c>
      <c r="S64" s="1">
        <v>20</v>
      </c>
      <c r="T64" s="1">
        <v>23</v>
      </c>
      <c r="U64" s="1">
        <v>24</v>
      </c>
      <c r="V64" s="1">
        <v>25</v>
      </c>
      <c r="W64" s="1">
        <v>26</v>
      </c>
      <c r="X64" s="1">
        <v>27</v>
      </c>
      <c r="Y64" s="1">
        <v>30</v>
      </c>
      <c r="Z64" s="1">
        <v>1</v>
      </c>
      <c r="AA64" s="1">
        <v>2</v>
      </c>
      <c r="AB64" s="1">
        <v>3</v>
      </c>
      <c r="AC64" s="1">
        <v>4</v>
      </c>
      <c r="AD64" s="1">
        <v>14</v>
      </c>
      <c r="AE64" s="1">
        <v>15</v>
      </c>
      <c r="AF64" s="1">
        <v>16</v>
      </c>
      <c r="AG64" s="1">
        <v>17</v>
      </c>
      <c r="AH64" s="1">
        <v>18</v>
      </c>
      <c r="AI64" s="1">
        <v>21</v>
      </c>
      <c r="AJ64" s="1">
        <v>22</v>
      </c>
      <c r="AK64" s="1">
        <v>23</v>
      </c>
      <c r="AL64" s="1">
        <v>24</v>
      </c>
      <c r="AM64" s="1">
        <v>25</v>
      </c>
      <c r="AN64" s="1">
        <v>28</v>
      </c>
      <c r="AO64" s="1">
        <v>29</v>
      </c>
      <c r="AP64" s="1">
        <v>30</v>
      </c>
      <c r="AQ64" s="1">
        <v>31</v>
      </c>
      <c r="AR64" s="1">
        <v>1</v>
      </c>
      <c r="AS64" s="1">
        <v>2</v>
      </c>
      <c r="AT64" s="1">
        <v>5</v>
      </c>
      <c r="AU64" s="1">
        <v>6</v>
      </c>
      <c r="AV64" s="1">
        <v>7</v>
      </c>
      <c r="AW64" s="1">
        <v>8</v>
      </c>
      <c r="AX64" s="1">
        <v>11</v>
      </c>
      <c r="AY64" s="1">
        <v>12</v>
      </c>
      <c r="AZ64" s="1">
        <v>13</v>
      </c>
      <c r="BA64" s="1">
        <v>14</v>
      </c>
      <c r="BB64" s="1">
        <v>15</v>
      </c>
      <c r="BC64" s="9"/>
      <c r="BD64" s="9"/>
      <c r="BE64" s="9"/>
    </row>
    <row r="65" spans="1:57" x14ac:dyDescent="0.25">
      <c r="A65" s="5" t="s">
        <v>43</v>
      </c>
      <c r="B65" s="164" t="s">
        <v>1</v>
      </c>
      <c r="C65" s="164"/>
      <c r="D65" s="164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 t="s">
        <v>122</v>
      </c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9">
        <f>5*10</f>
        <v>50</v>
      </c>
      <c r="BD65" s="9">
        <v>1</v>
      </c>
      <c r="BE65" s="9">
        <f>BD65/BC65*100</f>
        <v>2</v>
      </c>
    </row>
    <row r="66" spans="1:57" x14ac:dyDescent="0.25">
      <c r="A66" s="6"/>
      <c r="B66" s="164" t="s">
        <v>16</v>
      </c>
      <c r="C66" s="164"/>
      <c r="D66" s="164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9">
        <f>4*10</f>
        <v>40</v>
      </c>
      <c r="BD66" s="9"/>
      <c r="BE66" s="9">
        <f t="shared" ref="BE66:BE69" si="4">BD66/BC66*100</f>
        <v>0</v>
      </c>
    </row>
    <row r="67" spans="1:57" x14ac:dyDescent="0.25">
      <c r="A67" s="6"/>
      <c r="B67" s="166" t="s">
        <v>3</v>
      </c>
      <c r="C67" s="166"/>
      <c r="D67" s="166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 t="s">
        <v>157</v>
      </c>
      <c r="AO67" s="1" t="s">
        <v>158</v>
      </c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9">
        <f>2*10</f>
        <v>20</v>
      </c>
      <c r="BD67" s="9">
        <v>1</v>
      </c>
      <c r="BE67" s="9">
        <f t="shared" si="4"/>
        <v>5</v>
      </c>
    </row>
    <row r="68" spans="1:57" x14ac:dyDescent="0.25">
      <c r="A68" s="6"/>
      <c r="B68" s="164" t="s">
        <v>15</v>
      </c>
      <c r="C68" s="164"/>
      <c r="D68" s="164"/>
      <c r="E68" s="1"/>
      <c r="F68" s="1"/>
      <c r="G68" s="1"/>
      <c r="H68" s="1"/>
      <c r="I68" s="1"/>
      <c r="J68" s="1"/>
      <c r="K68" s="1"/>
      <c r="L68" s="1"/>
      <c r="M68" s="1"/>
      <c r="N68" s="1" t="s">
        <v>121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9">
        <f>4*10</f>
        <v>40</v>
      </c>
      <c r="BD68" s="9">
        <v>1</v>
      </c>
      <c r="BE68" s="9">
        <f t="shared" si="4"/>
        <v>2.5</v>
      </c>
    </row>
    <row r="69" spans="1:57" x14ac:dyDescent="0.25">
      <c r="A69" s="6"/>
      <c r="B69" s="164" t="s">
        <v>17</v>
      </c>
      <c r="C69" s="164"/>
      <c r="D69" s="164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 t="s">
        <v>123</v>
      </c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9">
        <f>2*10</f>
        <v>20</v>
      </c>
      <c r="BD69" s="9">
        <v>1</v>
      </c>
      <c r="BE69" s="9">
        <f t="shared" si="4"/>
        <v>5</v>
      </c>
    </row>
    <row r="70" spans="1:57" x14ac:dyDescent="0.25">
      <c r="A70" s="2"/>
      <c r="B70" s="2" t="s">
        <v>26</v>
      </c>
      <c r="C70" s="2"/>
      <c r="D70" s="2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9"/>
      <c r="BD70" s="9"/>
      <c r="BE70" s="9"/>
    </row>
    <row r="71" spans="1:57" x14ac:dyDescent="0.25">
      <c r="A71" s="6" t="s">
        <v>18</v>
      </c>
      <c r="B71" s="165" t="s">
        <v>19</v>
      </c>
      <c r="C71" s="165"/>
      <c r="D71" s="165"/>
      <c r="E71" s="158" t="s">
        <v>49</v>
      </c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</row>
    <row r="72" spans="1:57" x14ac:dyDescent="0.25">
      <c r="A72" s="6"/>
      <c r="B72" s="6"/>
      <c r="C72" s="6"/>
      <c r="D72" s="6"/>
      <c r="E72" s="158" t="s">
        <v>20</v>
      </c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 t="s">
        <v>21</v>
      </c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 t="s">
        <v>24</v>
      </c>
      <c r="AS72" s="159"/>
      <c r="AT72" s="159"/>
      <c r="AU72" s="159"/>
      <c r="AV72" s="159"/>
      <c r="AW72" s="159"/>
      <c r="AX72" s="159"/>
      <c r="AY72" s="159"/>
      <c r="AZ72" s="159"/>
      <c r="BA72" s="159"/>
      <c r="BB72" s="160"/>
      <c r="BC72" s="9"/>
      <c r="BD72" s="9"/>
      <c r="BE72" s="9"/>
    </row>
    <row r="73" spans="1:57" ht="60" x14ac:dyDescent="0.25">
      <c r="A73" s="25"/>
      <c r="B73" s="25"/>
      <c r="C73" s="25"/>
      <c r="D73" s="25"/>
      <c r="E73" s="79" t="s">
        <v>52</v>
      </c>
      <c r="F73" s="79" t="s">
        <v>53</v>
      </c>
      <c r="G73" s="79" t="s">
        <v>54</v>
      </c>
      <c r="H73" s="79" t="s">
        <v>55</v>
      </c>
      <c r="I73" s="79" t="s">
        <v>56</v>
      </c>
      <c r="J73" s="79" t="s">
        <v>52</v>
      </c>
      <c r="K73" s="79" t="s">
        <v>53</v>
      </c>
      <c r="L73" s="79" t="s">
        <v>54</v>
      </c>
      <c r="M73" s="79" t="s">
        <v>55</v>
      </c>
      <c r="N73" s="79" t="s">
        <v>56</v>
      </c>
      <c r="O73" s="79" t="s">
        <v>52</v>
      </c>
      <c r="P73" s="79" t="s">
        <v>53</v>
      </c>
      <c r="Q73" s="79" t="s">
        <v>54</v>
      </c>
      <c r="R73" s="79" t="s">
        <v>55</v>
      </c>
      <c r="S73" s="79" t="s">
        <v>56</v>
      </c>
      <c r="T73" s="79" t="s">
        <v>52</v>
      </c>
      <c r="U73" s="79" t="s">
        <v>53</v>
      </c>
      <c r="V73" s="79" t="s">
        <v>54</v>
      </c>
      <c r="W73" s="79" t="s">
        <v>55</v>
      </c>
      <c r="X73" s="79" t="s">
        <v>56</v>
      </c>
      <c r="Y73" s="79" t="s">
        <v>52</v>
      </c>
      <c r="Z73" s="79" t="s">
        <v>53</v>
      </c>
      <c r="AA73" s="79" t="s">
        <v>54</v>
      </c>
      <c r="AB73" s="79" t="s">
        <v>55</v>
      </c>
      <c r="AC73" s="79" t="s">
        <v>56</v>
      </c>
      <c r="AD73" s="79" t="s">
        <v>52</v>
      </c>
      <c r="AE73" s="79" t="s">
        <v>53</v>
      </c>
      <c r="AF73" s="79" t="s">
        <v>54</v>
      </c>
      <c r="AG73" s="79" t="s">
        <v>55</v>
      </c>
      <c r="AH73" s="79" t="s">
        <v>56</v>
      </c>
      <c r="AI73" s="79" t="s">
        <v>52</v>
      </c>
      <c r="AJ73" s="79" t="s">
        <v>53</v>
      </c>
      <c r="AK73" s="79" t="s">
        <v>54</v>
      </c>
      <c r="AL73" s="79" t="s">
        <v>55</v>
      </c>
      <c r="AM73" s="79" t="s">
        <v>56</v>
      </c>
      <c r="AN73" s="79" t="s">
        <v>52</v>
      </c>
      <c r="AO73" s="79" t="s">
        <v>53</v>
      </c>
      <c r="AP73" s="79" t="s">
        <v>54</v>
      </c>
      <c r="AQ73" s="79" t="s">
        <v>55</v>
      </c>
      <c r="AR73" s="79" t="s">
        <v>56</v>
      </c>
      <c r="AS73" s="79" t="s">
        <v>57</v>
      </c>
      <c r="AT73" s="79" t="s">
        <v>53</v>
      </c>
      <c r="AU73" s="79" t="s">
        <v>54</v>
      </c>
      <c r="AV73" s="79" t="s">
        <v>55</v>
      </c>
      <c r="AW73" s="79" t="s">
        <v>56</v>
      </c>
      <c r="AX73" s="79" t="s">
        <v>52</v>
      </c>
      <c r="AY73" s="79" t="s">
        <v>53</v>
      </c>
      <c r="AZ73" s="79" t="s">
        <v>54</v>
      </c>
      <c r="BA73" s="79" t="s">
        <v>55</v>
      </c>
      <c r="BB73" s="79" t="s">
        <v>56</v>
      </c>
      <c r="BC73" s="59" t="s">
        <v>68</v>
      </c>
      <c r="BD73" s="59" t="s">
        <v>46</v>
      </c>
      <c r="BE73" s="59" t="s">
        <v>38</v>
      </c>
    </row>
    <row r="74" spans="1:57" x14ac:dyDescent="0.25">
      <c r="A74" s="6"/>
      <c r="B74" s="6"/>
      <c r="C74" s="6"/>
      <c r="D74" s="6"/>
      <c r="E74" s="1">
        <v>2</v>
      </c>
      <c r="F74" s="1">
        <v>3</v>
      </c>
      <c r="G74" s="1">
        <v>4</v>
      </c>
      <c r="H74" s="1">
        <v>5</v>
      </c>
      <c r="I74" s="1">
        <v>6</v>
      </c>
      <c r="J74" s="1">
        <v>9</v>
      </c>
      <c r="K74" s="1">
        <v>10</v>
      </c>
      <c r="L74" s="1">
        <v>11</v>
      </c>
      <c r="M74" s="1">
        <v>12</v>
      </c>
      <c r="N74" s="1">
        <v>13</v>
      </c>
      <c r="O74" s="1">
        <v>16</v>
      </c>
      <c r="P74" s="1">
        <v>17</v>
      </c>
      <c r="Q74" s="1">
        <v>18</v>
      </c>
      <c r="R74" s="1">
        <v>19</v>
      </c>
      <c r="S74" s="1">
        <v>20</v>
      </c>
      <c r="T74" s="1">
        <v>23</v>
      </c>
      <c r="U74" s="1">
        <v>24</v>
      </c>
      <c r="V74" s="1">
        <v>25</v>
      </c>
      <c r="W74" s="1">
        <v>26</v>
      </c>
      <c r="X74" s="1">
        <v>27</v>
      </c>
      <c r="Y74" s="1">
        <v>30</v>
      </c>
      <c r="Z74" s="1">
        <v>1</v>
      </c>
      <c r="AA74" s="1">
        <v>2</v>
      </c>
      <c r="AB74" s="1">
        <v>3</v>
      </c>
      <c r="AC74" s="1">
        <v>4</v>
      </c>
      <c r="AD74" s="1">
        <v>14</v>
      </c>
      <c r="AE74" s="1">
        <v>15</v>
      </c>
      <c r="AF74" s="1">
        <v>16</v>
      </c>
      <c r="AG74" s="1">
        <v>17</v>
      </c>
      <c r="AH74" s="1">
        <v>18</v>
      </c>
      <c r="AI74" s="1">
        <v>21</v>
      </c>
      <c r="AJ74" s="1">
        <v>22</v>
      </c>
      <c r="AK74" s="1">
        <v>23</v>
      </c>
      <c r="AL74" s="1">
        <v>24</v>
      </c>
      <c r="AM74" s="1">
        <v>25</v>
      </c>
      <c r="AN74" s="1">
        <v>28</v>
      </c>
      <c r="AO74" s="1">
        <v>29</v>
      </c>
      <c r="AP74" s="1">
        <v>30</v>
      </c>
      <c r="AQ74" s="1">
        <v>31</v>
      </c>
      <c r="AR74" s="1">
        <v>1</v>
      </c>
      <c r="AS74" s="1">
        <v>2</v>
      </c>
      <c r="AT74" s="1">
        <v>5</v>
      </c>
      <c r="AU74" s="1">
        <v>6</v>
      </c>
      <c r="AV74" s="1">
        <v>7</v>
      </c>
      <c r="AW74" s="1">
        <v>8</v>
      </c>
      <c r="AX74" s="1">
        <v>11</v>
      </c>
      <c r="AY74" s="1">
        <v>12</v>
      </c>
      <c r="AZ74" s="1">
        <v>13</v>
      </c>
      <c r="BA74" s="1">
        <v>14</v>
      </c>
      <c r="BB74" s="1">
        <v>15</v>
      </c>
      <c r="BC74" s="9"/>
      <c r="BD74" s="9"/>
      <c r="BE74" s="9"/>
    </row>
    <row r="75" spans="1:57" x14ac:dyDescent="0.25">
      <c r="A75" s="5" t="s">
        <v>44</v>
      </c>
      <c r="B75" s="164" t="s">
        <v>1</v>
      </c>
      <c r="C75" s="164"/>
      <c r="D75" s="164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 t="s">
        <v>121</v>
      </c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9">
        <f>5*10</f>
        <v>50</v>
      </c>
      <c r="BD75" s="9">
        <v>1</v>
      </c>
      <c r="BE75" s="9">
        <f>BD75/BC75*100</f>
        <v>2</v>
      </c>
    </row>
    <row r="76" spans="1:57" x14ac:dyDescent="0.25">
      <c r="A76" s="6"/>
      <c r="B76" s="164" t="s">
        <v>16</v>
      </c>
      <c r="C76" s="164"/>
      <c r="D76" s="164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 t="s">
        <v>123</v>
      </c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9">
        <f>4*10</f>
        <v>40</v>
      </c>
      <c r="BD76" s="9"/>
      <c r="BE76" s="9">
        <f t="shared" ref="BE76:BE79" si="5">BD76/BC76*100</f>
        <v>0</v>
      </c>
    </row>
    <row r="77" spans="1:57" x14ac:dyDescent="0.25">
      <c r="A77" s="6"/>
      <c r="B77" s="166" t="s">
        <v>3</v>
      </c>
      <c r="C77" s="166"/>
      <c r="D77" s="166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 t="s">
        <v>154</v>
      </c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9">
        <f>2*10</f>
        <v>20</v>
      </c>
      <c r="BD77" s="9">
        <v>1</v>
      </c>
      <c r="BE77" s="9">
        <f t="shared" si="5"/>
        <v>5</v>
      </c>
    </row>
    <row r="78" spans="1:57" x14ac:dyDescent="0.25">
      <c r="A78" s="6"/>
      <c r="B78" s="164" t="s">
        <v>15</v>
      </c>
      <c r="C78" s="164"/>
      <c r="D78" s="164"/>
      <c r="E78" s="1"/>
      <c r="F78" s="1"/>
      <c r="G78" s="1"/>
      <c r="H78" s="1"/>
      <c r="I78" s="1"/>
      <c r="J78" s="1"/>
      <c r="K78" s="1"/>
      <c r="L78" s="1"/>
      <c r="M78" s="1"/>
      <c r="N78" s="1" t="s">
        <v>121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9">
        <f>4*10</f>
        <v>40</v>
      </c>
      <c r="BD78" s="9">
        <v>1</v>
      </c>
      <c r="BE78" s="9">
        <f t="shared" si="5"/>
        <v>2.5</v>
      </c>
    </row>
    <row r="79" spans="1:57" x14ac:dyDescent="0.25">
      <c r="A79" s="6"/>
      <c r="B79" s="164" t="s">
        <v>17</v>
      </c>
      <c r="C79" s="164"/>
      <c r="D79" s="164"/>
      <c r="E79" s="1"/>
      <c r="F79" s="1"/>
      <c r="G79" s="1"/>
      <c r="H79" s="1"/>
      <c r="I79" s="1"/>
      <c r="J79" s="1"/>
      <c r="K79" s="1"/>
      <c r="L79" s="1" t="s">
        <v>122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9">
        <f>2*10</f>
        <v>20</v>
      </c>
      <c r="BD79" s="9">
        <v>1</v>
      </c>
      <c r="BE79" s="9">
        <f t="shared" si="5"/>
        <v>5</v>
      </c>
    </row>
    <row r="80" spans="1:57" x14ac:dyDescent="0.25">
      <c r="A80" s="2"/>
      <c r="B80" s="2" t="s">
        <v>26</v>
      </c>
      <c r="C80" s="2"/>
      <c r="D80" s="2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9"/>
      <c r="BD80" s="9"/>
      <c r="BE80" s="9"/>
    </row>
    <row r="81" spans="1:57" x14ac:dyDescent="0.25">
      <c r="A81" s="6" t="s">
        <v>18</v>
      </c>
      <c r="B81" s="165" t="s">
        <v>19</v>
      </c>
      <c r="C81" s="165"/>
      <c r="D81" s="165"/>
      <c r="E81" s="158" t="s">
        <v>49</v>
      </c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</row>
    <row r="82" spans="1:57" x14ac:dyDescent="0.25">
      <c r="A82" s="6"/>
      <c r="B82" s="6"/>
      <c r="C82" s="6"/>
      <c r="D82" s="6"/>
      <c r="E82" s="158" t="s">
        <v>20</v>
      </c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 t="s">
        <v>21</v>
      </c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 t="s">
        <v>24</v>
      </c>
      <c r="AS82" s="159"/>
      <c r="AT82" s="159"/>
      <c r="AU82" s="159"/>
      <c r="AV82" s="159"/>
      <c r="AW82" s="159"/>
      <c r="AX82" s="159"/>
      <c r="AY82" s="159"/>
      <c r="AZ82" s="159"/>
      <c r="BA82" s="159"/>
      <c r="BB82" s="160"/>
      <c r="BC82" s="9"/>
      <c r="BD82" s="9"/>
      <c r="BE82" s="9"/>
    </row>
    <row r="83" spans="1:57" ht="60" x14ac:dyDescent="0.25">
      <c r="A83" s="25"/>
      <c r="B83" s="25"/>
      <c r="C83" s="25"/>
      <c r="D83" s="25"/>
      <c r="E83" s="79" t="s">
        <v>52</v>
      </c>
      <c r="F83" s="79" t="s">
        <v>53</v>
      </c>
      <c r="G83" s="79" t="s">
        <v>54</v>
      </c>
      <c r="H83" s="79" t="s">
        <v>55</v>
      </c>
      <c r="I83" s="79" t="s">
        <v>56</v>
      </c>
      <c r="J83" s="79" t="s">
        <v>52</v>
      </c>
      <c r="K83" s="79" t="s">
        <v>53</v>
      </c>
      <c r="L83" s="79" t="s">
        <v>54</v>
      </c>
      <c r="M83" s="79" t="s">
        <v>55</v>
      </c>
      <c r="N83" s="79" t="s">
        <v>56</v>
      </c>
      <c r="O83" s="79" t="s">
        <v>52</v>
      </c>
      <c r="P83" s="79" t="s">
        <v>53</v>
      </c>
      <c r="Q83" s="79" t="s">
        <v>54</v>
      </c>
      <c r="R83" s="79" t="s">
        <v>55</v>
      </c>
      <c r="S83" s="79" t="s">
        <v>56</v>
      </c>
      <c r="T83" s="79" t="s">
        <v>52</v>
      </c>
      <c r="U83" s="79" t="s">
        <v>53</v>
      </c>
      <c r="V83" s="79" t="s">
        <v>54</v>
      </c>
      <c r="W83" s="79" t="s">
        <v>55</v>
      </c>
      <c r="X83" s="79" t="s">
        <v>56</v>
      </c>
      <c r="Y83" s="79" t="s">
        <v>52</v>
      </c>
      <c r="Z83" s="79" t="s">
        <v>53</v>
      </c>
      <c r="AA83" s="79" t="s">
        <v>54</v>
      </c>
      <c r="AB83" s="79" t="s">
        <v>55</v>
      </c>
      <c r="AC83" s="79" t="s">
        <v>56</v>
      </c>
      <c r="AD83" s="79" t="s">
        <v>52</v>
      </c>
      <c r="AE83" s="79" t="s">
        <v>53</v>
      </c>
      <c r="AF83" s="79" t="s">
        <v>54</v>
      </c>
      <c r="AG83" s="79" t="s">
        <v>55</v>
      </c>
      <c r="AH83" s="79" t="s">
        <v>56</v>
      </c>
      <c r="AI83" s="79" t="s">
        <v>52</v>
      </c>
      <c r="AJ83" s="79" t="s">
        <v>53</v>
      </c>
      <c r="AK83" s="79" t="s">
        <v>54</v>
      </c>
      <c r="AL83" s="79" t="s">
        <v>55</v>
      </c>
      <c r="AM83" s="79" t="s">
        <v>56</v>
      </c>
      <c r="AN83" s="79" t="s">
        <v>52</v>
      </c>
      <c r="AO83" s="79" t="s">
        <v>53</v>
      </c>
      <c r="AP83" s="79" t="s">
        <v>54</v>
      </c>
      <c r="AQ83" s="79" t="s">
        <v>55</v>
      </c>
      <c r="AR83" s="79" t="s">
        <v>56</v>
      </c>
      <c r="AS83" s="79" t="s">
        <v>57</v>
      </c>
      <c r="AT83" s="79" t="s">
        <v>53</v>
      </c>
      <c r="AU83" s="79" t="s">
        <v>54</v>
      </c>
      <c r="AV83" s="79" t="s">
        <v>55</v>
      </c>
      <c r="AW83" s="79" t="s">
        <v>56</v>
      </c>
      <c r="AX83" s="79" t="s">
        <v>52</v>
      </c>
      <c r="AY83" s="79" t="s">
        <v>53</v>
      </c>
      <c r="AZ83" s="79" t="s">
        <v>54</v>
      </c>
      <c r="BA83" s="79" t="s">
        <v>55</v>
      </c>
      <c r="BB83" s="79" t="s">
        <v>56</v>
      </c>
      <c r="BC83" s="59" t="s">
        <v>68</v>
      </c>
      <c r="BD83" s="59" t="s">
        <v>46</v>
      </c>
      <c r="BE83" s="59" t="s">
        <v>38</v>
      </c>
    </row>
    <row r="84" spans="1:57" x14ac:dyDescent="0.25">
      <c r="A84" s="6"/>
      <c r="B84" s="6"/>
      <c r="C84" s="6"/>
      <c r="D84" s="6"/>
      <c r="E84" s="1">
        <v>2</v>
      </c>
      <c r="F84" s="1">
        <v>3</v>
      </c>
      <c r="G84" s="1">
        <v>4</v>
      </c>
      <c r="H84" s="1">
        <v>5</v>
      </c>
      <c r="I84" s="1">
        <v>6</v>
      </c>
      <c r="J84" s="1">
        <v>9</v>
      </c>
      <c r="K84" s="1">
        <v>10</v>
      </c>
      <c r="L84" s="1">
        <v>11</v>
      </c>
      <c r="M84" s="1">
        <v>12</v>
      </c>
      <c r="N84" s="1">
        <v>13</v>
      </c>
      <c r="O84" s="1">
        <v>16</v>
      </c>
      <c r="P84" s="1">
        <v>17</v>
      </c>
      <c r="Q84" s="1">
        <v>18</v>
      </c>
      <c r="R84" s="1">
        <v>19</v>
      </c>
      <c r="S84" s="1">
        <v>20</v>
      </c>
      <c r="T84" s="1">
        <v>23</v>
      </c>
      <c r="U84" s="1">
        <v>24</v>
      </c>
      <c r="V84" s="1">
        <v>25</v>
      </c>
      <c r="W84" s="1">
        <v>26</v>
      </c>
      <c r="X84" s="1">
        <v>27</v>
      </c>
      <c r="Y84" s="1">
        <v>30</v>
      </c>
      <c r="Z84" s="1">
        <v>1</v>
      </c>
      <c r="AA84" s="1">
        <v>2</v>
      </c>
      <c r="AB84" s="1">
        <v>3</v>
      </c>
      <c r="AC84" s="1">
        <v>4</v>
      </c>
      <c r="AD84" s="1">
        <v>14</v>
      </c>
      <c r="AE84" s="1">
        <v>15</v>
      </c>
      <c r="AF84" s="1">
        <v>16</v>
      </c>
      <c r="AG84" s="1">
        <v>17</v>
      </c>
      <c r="AH84" s="1">
        <v>18</v>
      </c>
      <c r="AI84" s="1">
        <v>21</v>
      </c>
      <c r="AJ84" s="1">
        <v>22</v>
      </c>
      <c r="AK84" s="1">
        <v>23</v>
      </c>
      <c r="AL84" s="1">
        <v>24</v>
      </c>
      <c r="AM84" s="1">
        <v>25</v>
      </c>
      <c r="AN84" s="1">
        <v>28</v>
      </c>
      <c r="AO84" s="1">
        <v>29</v>
      </c>
      <c r="AP84" s="1">
        <v>30</v>
      </c>
      <c r="AQ84" s="1">
        <v>31</v>
      </c>
      <c r="AR84" s="1">
        <v>1</v>
      </c>
      <c r="AS84" s="1">
        <v>2</v>
      </c>
      <c r="AT84" s="1">
        <v>5</v>
      </c>
      <c r="AU84" s="1">
        <v>6</v>
      </c>
      <c r="AV84" s="1">
        <v>7</v>
      </c>
      <c r="AW84" s="1">
        <v>8</v>
      </c>
      <c r="AX84" s="1">
        <v>11</v>
      </c>
      <c r="AY84" s="1">
        <v>12</v>
      </c>
      <c r="AZ84" s="1">
        <v>13</v>
      </c>
      <c r="BA84" s="1">
        <v>14</v>
      </c>
      <c r="BB84" s="1">
        <v>15</v>
      </c>
      <c r="BC84" s="9"/>
      <c r="BD84" s="9"/>
      <c r="BE84" s="9"/>
    </row>
    <row r="85" spans="1:57" x14ac:dyDescent="0.25">
      <c r="A85" s="5" t="s">
        <v>45</v>
      </c>
      <c r="B85" s="164" t="s">
        <v>1</v>
      </c>
      <c r="C85" s="164"/>
      <c r="D85" s="164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 t="s">
        <v>119</v>
      </c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9">
        <f>5*10</f>
        <v>50</v>
      </c>
      <c r="BD85" s="9">
        <v>1</v>
      </c>
      <c r="BE85" s="9">
        <f>BD85/BC85*100</f>
        <v>2</v>
      </c>
    </row>
    <row r="86" spans="1:57" x14ac:dyDescent="0.25">
      <c r="A86" s="6"/>
      <c r="B86" s="164" t="s">
        <v>16</v>
      </c>
      <c r="C86" s="164"/>
      <c r="D86" s="164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 t="s">
        <v>121</v>
      </c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9">
        <f>4*10</f>
        <v>40</v>
      </c>
      <c r="BD86" s="9"/>
      <c r="BE86" s="9">
        <f t="shared" ref="BE86:BE89" si="6">BD86/BC86*100</f>
        <v>0</v>
      </c>
    </row>
    <row r="87" spans="1:57" x14ac:dyDescent="0.25">
      <c r="A87" s="6"/>
      <c r="B87" s="166" t="s">
        <v>3</v>
      </c>
      <c r="C87" s="166"/>
      <c r="D87" s="166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 t="s">
        <v>158</v>
      </c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9">
        <f>2*10</f>
        <v>20</v>
      </c>
      <c r="BD87" s="9">
        <v>1</v>
      </c>
      <c r="BE87" s="9">
        <f t="shared" si="6"/>
        <v>5</v>
      </c>
    </row>
    <row r="88" spans="1:57" x14ac:dyDescent="0.25">
      <c r="A88" s="6"/>
      <c r="B88" s="164" t="s">
        <v>15</v>
      </c>
      <c r="C88" s="164"/>
      <c r="D88" s="164"/>
      <c r="E88" s="1"/>
      <c r="F88" s="1"/>
      <c r="G88" s="1"/>
      <c r="H88" s="1"/>
      <c r="I88" s="1"/>
      <c r="J88" s="1"/>
      <c r="K88" s="1"/>
      <c r="L88" s="1"/>
      <c r="M88" s="1"/>
      <c r="N88" s="1" t="s">
        <v>122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9">
        <f>4*10</f>
        <v>40</v>
      </c>
      <c r="BD88" s="9">
        <v>1</v>
      </c>
      <c r="BE88" s="9">
        <f t="shared" si="6"/>
        <v>2.5</v>
      </c>
    </row>
    <row r="89" spans="1:57" x14ac:dyDescent="0.25">
      <c r="A89" s="6"/>
      <c r="B89" s="164" t="s">
        <v>17</v>
      </c>
      <c r="C89" s="164"/>
      <c r="D89" s="164"/>
      <c r="E89" s="1"/>
      <c r="F89" s="1"/>
      <c r="G89" s="1"/>
      <c r="H89" s="1"/>
      <c r="I89" s="1"/>
      <c r="J89" s="1"/>
      <c r="K89" s="1"/>
      <c r="L89" s="1" t="s">
        <v>121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9">
        <f>2*10</f>
        <v>20</v>
      </c>
      <c r="BD89" s="9">
        <v>1</v>
      </c>
      <c r="BE89" s="9">
        <f t="shared" si="6"/>
        <v>5</v>
      </c>
    </row>
    <row r="90" spans="1:57" x14ac:dyDescent="0.25">
      <c r="A90" s="2"/>
      <c r="B90" s="2" t="s">
        <v>26</v>
      </c>
      <c r="C90" s="2"/>
      <c r="D90" s="2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9"/>
      <c r="BD90" s="9"/>
      <c r="BE90" s="9"/>
    </row>
    <row r="92" spans="1:57" x14ac:dyDescent="0.25">
      <c r="D92" s="37" t="s">
        <v>65</v>
      </c>
      <c r="E92" s="73" t="s">
        <v>52</v>
      </c>
      <c r="F92" s="73" t="s">
        <v>53</v>
      </c>
      <c r="G92" s="73" t="s">
        <v>54</v>
      </c>
      <c r="H92" s="73" t="s">
        <v>55</v>
      </c>
      <c r="I92" s="73" t="s">
        <v>56</v>
      </c>
      <c r="J92" s="73" t="s">
        <v>52</v>
      </c>
      <c r="K92" s="73" t="s">
        <v>53</v>
      </c>
      <c r="L92" s="73" t="s">
        <v>54</v>
      </c>
      <c r="M92" s="73" t="s">
        <v>55</v>
      </c>
      <c r="N92" s="73" t="s">
        <v>56</v>
      </c>
      <c r="O92" s="73" t="s">
        <v>52</v>
      </c>
      <c r="P92" s="73" t="s">
        <v>53</v>
      </c>
      <c r="Q92" s="73" t="s">
        <v>54</v>
      </c>
      <c r="R92" s="73" t="s">
        <v>55</v>
      </c>
      <c r="S92" s="73" t="s">
        <v>56</v>
      </c>
      <c r="T92" s="73" t="s">
        <v>52</v>
      </c>
      <c r="U92" s="73" t="s">
        <v>53</v>
      </c>
      <c r="V92" s="73" t="s">
        <v>54</v>
      </c>
      <c r="W92" s="73" t="s">
        <v>55</v>
      </c>
      <c r="X92" s="73" t="s">
        <v>56</v>
      </c>
      <c r="Y92" s="73" t="s">
        <v>52</v>
      </c>
      <c r="Z92" s="73" t="s">
        <v>53</v>
      </c>
      <c r="AA92" s="73" t="s">
        <v>54</v>
      </c>
      <c r="AB92" s="73" t="s">
        <v>55</v>
      </c>
      <c r="AC92" s="73" t="s">
        <v>56</v>
      </c>
      <c r="AD92" s="73" t="s">
        <v>52</v>
      </c>
      <c r="AE92" s="73" t="s">
        <v>53</v>
      </c>
      <c r="AF92" s="73" t="s">
        <v>54</v>
      </c>
      <c r="AG92" s="73" t="s">
        <v>55</v>
      </c>
      <c r="AH92" s="73" t="s">
        <v>56</v>
      </c>
      <c r="AI92" s="73" t="s">
        <v>52</v>
      </c>
      <c r="AJ92" s="73" t="s">
        <v>53</v>
      </c>
      <c r="AK92" s="73" t="s">
        <v>54</v>
      </c>
      <c r="AL92" s="73" t="s">
        <v>55</v>
      </c>
      <c r="AM92" s="73" t="s">
        <v>56</v>
      </c>
      <c r="AN92" s="73" t="s">
        <v>52</v>
      </c>
      <c r="AO92" s="73" t="s">
        <v>53</v>
      </c>
      <c r="AP92" s="73" t="s">
        <v>54</v>
      </c>
      <c r="AQ92" s="73" t="s">
        <v>55</v>
      </c>
      <c r="AR92" s="73" t="s">
        <v>56</v>
      </c>
      <c r="AS92" s="73" t="s">
        <v>57</v>
      </c>
      <c r="AT92" s="73" t="s">
        <v>53</v>
      </c>
      <c r="AU92" s="73" t="s">
        <v>54</v>
      </c>
      <c r="AV92" s="73" t="s">
        <v>55</v>
      </c>
      <c r="AW92" s="73" t="s">
        <v>56</v>
      </c>
      <c r="AX92" s="73" t="s">
        <v>52</v>
      </c>
      <c r="AY92" s="73" t="s">
        <v>53</v>
      </c>
      <c r="AZ92" s="73" t="s">
        <v>54</v>
      </c>
      <c r="BA92" s="73" t="s">
        <v>55</v>
      </c>
      <c r="BB92" s="73" t="s">
        <v>56</v>
      </c>
    </row>
    <row r="93" spans="1:57" x14ac:dyDescent="0.25">
      <c r="D93" s="37" t="s">
        <v>66</v>
      </c>
      <c r="E93" s="1">
        <v>2</v>
      </c>
      <c r="F93" s="1">
        <v>3</v>
      </c>
      <c r="G93" s="1">
        <v>4</v>
      </c>
      <c r="H93" s="1">
        <v>5</v>
      </c>
      <c r="I93" s="1">
        <v>6</v>
      </c>
      <c r="J93" s="1">
        <v>9</v>
      </c>
      <c r="K93" s="1">
        <v>10</v>
      </c>
      <c r="L93" s="1">
        <v>11</v>
      </c>
      <c r="M93" s="1">
        <v>12</v>
      </c>
      <c r="N93" s="1">
        <v>13</v>
      </c>
      <c r="O93" s="1">
        <v>16</v>
      </c>
      <c r="P93" s="1">
        <v>17</v>
      </c>
      <c r="Q93" s="1">
        <v>18</v>
      </c>
      <c r="R93" s="1">
        <v>19</v>
      </c>
      <c r="S93" s="1">
        <v>20</v>
      </c>
      <c r="T93" s="1">
        <v>23</v>
      </c>
      <c r="U93" s="1">
        <v>24</v>
      </c>
      <c r="V93" s="1">
        <v>25</v>
      </c>
      <c r="W93" s="1">
        <v>26</v>
      </c>
      <c r="X93" s="1">
        <v>27</v>
      </c>
      <c r="Y93" s="1">
        <v>30</v>
      </c>
      <c r="Z93" s="1">
        <v>1</v>
      </c>
      <c r="AA93" s="1">
        <v>2</v>
      </c>
      <c r="AB93" s="1">
        <v>3</v>
      </c>
      <c r="AC93" s="1">
        <v>4</v>
      </c>
      <c r="AD93" s="1">
        <v>14</v>
      </c>
      <c r="AE93" s="1">
        <v>15</v>
      </c>
      <c r="AF93" s="1">
        <v>16</v>
      </c>
      <c r="AG93" s="1">
        <v>17</v>
      </c>
      <c r="AH93" s="1">
        <v>18</v>
      </c>
      <c r="AI93" s="1">
        <v>21</v>
      </c>
      <c r="AJ93" s="1">
        <v>22</v>
      </c>
      <c r="AK93" s="1">
        <v>23</v>
      </c>
      <c r="AL93" s="1">
        <v>24</v>
      </c>
      <c r="AM93" s="1">
        <v>25</v>
      </c>
      <c r="AN93" s="1">
        <v>28</v>
      </c>
      <c r="AO93" s="1">
        <v>29</v>
      </c>
      <c r="AP93" s="1">
        <v>30</v>
      </c>
      <c r="AQ93" s="1">
        <v>31</v>
      </c>
      <c r="AR93" s="1">
        <v>1</v>
      </c>
      <c r="AS93" s="1">
        <v>2</v>
      </c>
      <c r="AT93" s="1">
        <v>5</v>
      </c>
      <c r="AU93" s="1">
        <v>6</v>
      </c>
      <c r="AV93" s="1">
        <v>7</v>
      </c>
      <c r="AW93" s="1">
        <v>8</v>
      </c>
      <c r="AX93" s="1">
        <v>11</v>
      </c>
      <c r="AY93" s="1">
        <v>12</v>
      </c>
      <c r="AZ93" s="1">
        <v>13</v>
      </c>
      <c r="BA93" s="1">
        <v>14</v>
      </c>
      <c r="BB93" s="1">
        <v>15</v>
      </c>
    </row>
    <row r="94" spans="1:57" x14ac:dyDescent="0.25">
      <c r="D94" s="37" t="s">
        <v>67</v>
      </c>
      <c r="E94" s="158">
        <v>1</v>
      </c>
      <c r="F94" s="159"/>
      <c r="G94" s="159"/>
      <c r="H94" s="159"/>
      <c r="I94" s="160"/>
      <c r="J94" s="158">
        <v>2</v>
      </c>
      <c r="K94" s="159"/>
      <c r="L94" s="159"/>
      <c r="M94" s="159"/>
      <c r="N94" s="160"/>
      <c r="O94" s="158">
        <v>3</v>
      </c>
      <c r="P94" s="159"/>
      <c r="Q94" s="159"/>
      <c r="R94" s="159"/>
      <c r="S94" s="160"/>
      <c r="T94" s="158">
        <v>4</v>
      </c>
      <c r="U94" s="159"/>
      <c r="V94" s="159"/>
      <c r="W94" s="159"/>
      <c r="X94" s="160"/>
      <c r="Y94" s="158">
        <v>5</v>
      </c>
      <c r="Z94" s="159"/>
      <c r="AA94" s="159"/>
      <c r="AB94" s="159"/>
      <c r="AC94" s="160"/>
      <c r="AD94" s="158">
        <v>6</v>
      </c>
      <c r="AE94" s="159"/>
      <c r="AF94" s="159"/>
      <c r="AG94" s="159"/>
      <c r="AH94" s="160"/>
      <c r="AI94" s="158">
        <v>7</v>
      </c>
      <c r="AJ94" s="159"/>
      <c r="AK94" s="159"/>
      <c r="AL94" s="159"/>
      <c r="AM94" s="160"/>
      <c r="AN94" s="158">
        <v>8</v>
      </c>
      <c r="AO94" s="159"/>
      <c r="AP94" s="159"/>
      <c r="AQ94" s="159"/>
      <c r="AR94" s="160"/>
      <c r="AS94" s="158">
        <v>9</v>
      </c>
      <c r="AT94" s="159"/>
      <c r="AU94" s="159"/>
      <c r="AV94" s="159"/>
      <c r="AW94" s="160"/>
      <c r="AX94" s="158">
        <v>10</v>
      </c>
      <c r="AY94" s="159"/>
      <c r="AZ94" s="159"/>
      <c r="BA94" s="159"/>
      <c r="BB94" s="160"/>
    </row>
    <row r="95" spans="1:57" x14ac:dyDescent="0.25">
      <c r="D95" s="37"/>
      <c r="E95" s="1">
        <v>1</v>
      </c>
      <c r="F95" s="1">
        <v>2</v>
      </c>
      <c r="G95" s="1">
        <v>3</v>
      </c>
      <c r="H95" s="1">
        <v>4</v>
      </c>
      <c r="I95" s="1">
        <v>5</v>
      </c>
      <c r="J95" s="1">
        <v>6</v>
      </c>
      <c r="K95" s="1">
        <v>7</v>
      </c>
      <c r="L95" s="1">
        <v>8</v>
      </c>
      <c r="M95" s="1">
        <v>9</v>
      </c>
      <c r="N95" s="1">
        <v>10</v>
      </c>
      <c r="O95" s="1">
        <v>11</v>
      </c>
      <c r="P95" s="1">
        <v>12</v>
      </c>
      <c r="Q95" s="1">
        <v>13</v>
      </c>
      <c r="R95" s="1">
        <v>14</v>
      </c>
      <c r="S95" s="1">
        <v>15</v>
      </c>
      <c r="T95" s="1">
        <v>16</v>
      </c>
      <c r="U95" s="1">
        <v>17</v>
      </c>
      <c r="V95" s="1">
        <v>18</v>
      </c>
      <c r="W95" s="1">
        <v>19</v>
      </c>
      <c r="X95" s="1">
        <v>20</v>
      </c>
      <c r="Y95" s="1">
        <v>21</v>
      </c>
      <c r="Z95" s="1">
        <v>22</v>
      </c>
      <c r="AA95" s="1">
        <v>23</v>
      </c>
      <c r="AB95" s="1">
        <v>24</v>
      </c>
      <c r="AC95" s="1">
        <v>25</v>
      </c>
      <c r="AD95" s="1">
        <v>26</v>
      </c>
      <c r="AE95" s="1">
        <v>27</v>
      </c>
      <c r="AF95" s="1">
        <v>28</v>
      </c>
      <c r="AG95" s="1">
        <v>29</v>
      </c>
      <c r="AH95" s="1">
        <v>30</v>
      </c>
      <c r="AI95" s="1">
        <v>31</v>
      </c>
      <c r="AJ95" s="1">
        <v>32</v>
      </c>
      <c r="AK95" s="1">
        <v>33</v>
      </c>
      <c r="AL95" s="1">
        <v>34</v>
      </c>
      <c r="AM95" s="1">
        <v>35</v>
      </c>
      <c r="AN95" s="1">
        <v>36</v>
      </c>
      <c r="AO95" s="1">
        <v>37</v>
      </c>
      <c r="AP95" s="1">
        <v>38</v>
      </c>
      <c r="AQ95" s="1">
        <v>39</v>
      </c>
      <c r="AR95" s="1">
        <v>40</v>
      </c>
      <c r="AS95" s="1">
        <v>41</v>
      </c>
      <c r="AT95" s="1">
        <v>42</v>
      </c>
      <c r="AU95" s="1">
        <v>43</v>
      </c>
      <c r="AV95" s="1">
        <v>44</v>
      </c>
      <c r="AW95" s="1">
        <v>45</v>
      </c>
      <c r="AX95" s="1">
        <v>46</v>
      </c>
      <c r="AY95" s="1">
        <v>47</v>
      </c>
      <c r="AZ95" s="1">
        <v>48</v>
      </c>
      <c r="BA95" s="1">
        <v>49</v>
      </c>
      <c r="BB95" s="1">
        <v>50</v>
      </c>
    </row>
    <row r="96" spans="1:57" x14ac:dyDescent="0.25">
      <c r="D96" s="92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</row>
    <row r="97" spans="5:18" x14ac:dyDescent="0.25">
      <c r="E97" s="167" t="s">
        <v>71</v>
      </c>
      <c r="F97" s="167"/>
      <c r="G97" s="167"/>
      <c r="H97" s="167"/>
      <c r="I97" s="167"/>
      <c r="J97" s="167"/>
      <c r="K97" s="167"/>
    </row>
    <row r="98" spans="5:18" x14ac:dyDescent="0.25">
      <c r="E98" s="167" t="s">
        <v>72</v>
      </c>
      <c r="F98" s="167"/>
      <c r="G98" s="167"/>
      <c r="H98" s="167"/>
      <c r="I98" s="167"/>
      <c r="J98" s="167"/>
      <c r="K98" s="167"/>
    </row>
    <row r="99" spans="5:18" x14ac:dyDescent="0.25">
      <c r="E99" s="167" t="s">
        <v>77</v>
      </c>
      <c r="F99" s="167"/>
      <c r="G99" s="167"/>
      <c r="H99" s="167"/>
      <c r="I99" s="167"/>
      <c r="J99" s="167"/>
      <c r="K99" s="167"/>
      <c r="L99" s="167"/>
      <c r="M99" s="167"/>
      <c r="N99" s="167"/>
      <c r="O99" s="167"/>
    </row>
    <row r="100" spans="5:18" x14ac:dyDescent="0.25">
      <c r="E100" s="75" t="s">
        <v>99</v>
      </c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</row>
    <row r="101" spans="5:18" x14ac:dyDescent="0.25">
      <c r="E101" s="168" t="s">
        <v>98</v>
      </c>
      <c r="F101" s="169"/>
      <c r="G101" s="169"/>
      <c r="H101" s="169"/>
      <c r="I101" s="169"/>
      <c r="J101" s="169"/>
      <c r="K101" s="169"/>
      <c r="L101" s="169"/>
      <c r="M101" s="169"/>
    </row>
    <row r="102" spans="5:18" x14ac:dyDescent="0.25">
      <c r="E102" s="21" t="s">
        <v>102</v>
      </c>
    </row>
  </sheetData>
  <mergeCells count="104">
    <mergeCell ref="AX94:BB94"/>
    <mergeCell ref="E99:O99"/>
    <mergeCell ref="E101:M101"/>
    <mergeCell ref="E94:I94"/>
    <mergeCell ref="J94:N94"/>
    <mergeCell ref="O94:S94"/>
    <mergeCell ref="T94:X94"/>
    <mergeCell ref="Z82:AQ82"/>
    <mergeCell ref="AR82:BB82"/>
    <mergeCell ref="E97:K97"/>
    <mergeCell ref="E98:K98"/>
    <mergeCell ref="Y94:AC94"/>
    <mergeCell ref="AD94:AH94"/>
    <mergeCell ref="AI94:AM94"/>
    <mergeCell ref="AN94:AR94"/>
    <mergeCell ref="AS94:AW94"/>
    <mergeCell ref="B85:D85"/>
    <mergeCell ref="B86:D86"/>
    <mergeCell ref="B87:D87"/>
    <mergeCell ref="B88:D88"/>
    <mergeCell ref="B89:D89"/>
    <mergeCell ref="B81:D81"/>
    <mergeCell ref="E81:BB81"/>
    <mergeCell ref="B47:D47"/>
    <mergeCell ref="B48:D48"/>
    <mergeCell ref="B49:D49"/>
    <mergeCell ref="B71:D71"/>
    <mergeCell ref="E82:Y82"/>
    <mergeCell ref="B77:D77"/>
    <mergeCell ref="B78:D78"/>
    <mergeCell ref="B79:D79"/>
    <mergeCell ref="E71:BB71"/>
    <mergeCell ref="AR72:BB72"/>
    <mergeCell ref="B75:D75"/>
    <mergeCell ref="B76:D76"/>
    <mergeCell ref="E72:Y72"/>
    <mergeCell ref="Z72:AQ72"/>
    <mergeCell ref="B65:D65"/>
    <mergeCell ref="B66:D66"/>
    <mergeCell ref="B67:D67"/>
    <mergeCell ref="B68:D68"/>
    <mergeCell ref="B69:D69"/>
    <mergeCell ref="B35:D35"/>
    <mergeCell ref="B36:D36"/>
    <mergeCell ref="B31:D31"/>
    <mergeCell ref="B37:D37"/>
    <mergeCell ref="B39:D39"/>
    <mergeCell ref="B51:D51"/>
    <mergeCell ref="B45:D45"/>
    <mergeCell ref="B46:D46"/>
    <mergeCell ref="B41:D41"/>
    <mergeCell ref="B55:D55"/>
    <mergeCell ref="B56:D56"/>
    <mergeCell ref="B57:D57"/>
    <mergeCell ref="B58:D58"/>
    <mergeCell ref="B59:D59"/>
    <mergeCell ref="B61:D61"/>
    <mergeCell ref="B8:D8"/>
    <mergeCell ref="B9:D9"/>
    <mergeCell ref="B11:D11"/>
    <mergeCell ref="E11:BB11"/>
    <mergeCell ref="B1:D1"/>
    <mergeCell ref="E1:BB1"/>
    <mergeCell ref="B5:D5"/>
    <mergeCell ref="B6:D6"/>
    <mergeCell ref="B7:D7"/>
    <mergeCell ref="E2:Y2"/>
    <mergeCell ref="Z2:AQ2"/>
    <mergeCell ref="AR2:BB2"/>
    <mergeCell ref="B15:D15"/>
    <mergeCell ref="B16:D16"/>
    <mergeCell ref="B17:D17"/>
    <mergeCell ref="B18:D18"/>
    <mergeCell ref="B19:D19"/>
    <mergeCell ref="B21:D21"/>
    <mergeCell ref="E21:BB21"/>
    <mergeCell ref="E31:BB31"/>
    <mergeCell ref="B38:D38"/>
    <mergeCell ref="B25:D25"/>
    <mergeCell ref="B26:D26"/>
    <mergeCell ref="B27:D27"/>
    <mergeCell ref="B28:D28"/>
    <mergeCell ref="B29:D29"/>
    <mergeCell ref="E41:BB41"/>
    <mergeCell ref="E42:Y42"/>
    <mergeCell ref="Z42:AQ42"/>
    <mergeCell ref="AR42:BB42"/>
    <mergeCell ref="E52:Y52"/>
    <mergeCell ref="Z52:AQ52"/>
    <mergeCell ref="AR52:BB52"/>
    <mergeCell ref="E62:Y62"/>
    <mergeCell ref="Z62:AQ62"/>
    <mergeCell ref="AR62:BB62"/>
    <mergeCell ref="E51:BB51"/>
    <mergeCell ref="E61:BB61"/>
    <mergeCell ref="E12:Y12"/>
    <mergeCell ref="Z12:AQ12"/>
    <mergeCell ref="AR12:BB12"/>
    <mergeCell ref="E22:Y22"/>
    <mergeCell ref="Z22:AQ22"/>
    <mergeCell ref="AR22:BB22"/>
    <mergeCell ref="E32:Y32"/>
    <mergeCell ref="Z32:AQ32"/>
    <mergeCell ref="AR32:BB3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61"/>
  <sheetViews>
    <sheetView topLeftCell="A211" zoomScaleNormal="100" workbookViewId="0">
      <selection activeCell="B219" sqref="B219:D219"/>
    </sheetView>
  </sheetViews>
  <sheetFormatPr defaultRowHeight="15" x14ac:dyDescent="0.25"/>
  <cols>
    <col min="1" max="1" width="5.85546875" customWidth="1"/>
    <col min="3" max="3" width="11.28515625" customWidth="1"/>
    <col min="4" max="4" width="6.140625" customWidth="1"/>
    <col min="5" max="5" width="3.85546875" hidden="1" customWidth="1"/>
    <col min="6" max="6" width="5.28515625" style="21" customWidth="1"/>
    <col min="7" max="7" width="5" style="21" customWidth="1"/>
    <col min="8" max="8" width="4.42578125" style="21" customWidth="1"/>
    <col min="9" max="21" width="5.140625" style="21" customWidth="1"/>
    <col min="22" max="23" width="4.85546875" style="21" customWidth="1"/>
    <col min="24" max="24" width="3.7109375" style="21" customWidth="1"/>
    <col min="25" max="25" width="4.5703125" style="21" customWidth="1"/>
    <col min="26" max="26" width="3.7109375" style="21" customWidth="1"/>
    <col min="27" max="43" width="4" style="21" customWidth="1"/>
    <col min="44" max="44" width="3.5703125" style="21" customWidth="1"/>
    <col min="45" max="45" width="3.85546875" style="21" customWidth="1"/>
    <col min="46" max="48" width="4" style="21" customWidth="1"/>
    <col min="49" max="49" width="3.85546875" style="21" customWidth="1"/>
    <col min="50" max="50" width="3.7109375" style="21" customWidth="1"/>
    <col min="51" max="51" width="3.28515625" style="21" customWidth="1"/>
    <col min="52" max="53" width="4" style="21" customWidth="1"/>
    <col min="54" max="54" width="4.140625" hidden="1" customWidth="1"/>
    <col min="55" max="55" width="3.42578125" style="21" customWidth="1"/>
    <col min="56" max="56" width="4.140625" customWidth="1"/>
    <col min="57" max="65" width="3.85546875" style="21" customWidth="1"/>
    <col min="66" max="66" width="7.28515625" style="7" customWidth="1"/>
    <col min="67" max="67" width="6" style="7" customWidth="1"/>
    <col min="68" max="68" width="5" style="7" customWidth="1"/>
  </cols>
  <sheetData>
    <row r="1" spans="1:71" x14ac:dyDescent="0.25">
      <c r="A1" s="11"/>
      <c r="B1" s="11"/>
      <c r="C1" s="11"/>
      <c r="D1" s="11"/>
      <c r="E1" s="11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11"/>
      <c r="BC1" s="23"/>
      <c r="BD1" s="11"/>
      <c r="BE1" s="23"/>
      <c r="BF1" s="23"/>
      <c r="BG1" s="23"/>
      <c r="BH1" s="23"/>
      <c r="BI1" s="23"/>
      <c r="BJ1" s="23"/>
      <c r="BK1" s="23"/>
      <c r="BL1" s="23"/>
      <c r="BM1" s="23"/>
      <c r="BN1" s="12"/>
      <c r="BO1" s="12"/>
      <c r="BP1" s="12"/>
    </row>
    <row r="2" spans="1:71" x14ac:dyDescent="0.25">
      <c r="A2" s="13" t="s">
        <v>18</v>
      </c>
      <c r="B2" s="189" t="s">
        <v>19</v>
      </c>
      <c r="C2" s="189"/>
      <c r="D2" s="189"/>
      <c r="E2" s="190" t="s">
        <v>49</v>
      </c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2"/>
      <c r="BO2" s="12"/>
      <c r="BP2" s="12"/>
    </row>
    <row r="3" spans="1:71" ht="35.25" customHeight="1" x14ac:dyDescent="0.25">
      <c r="A3" s="14" t="s">
        <v>34</v>
      </c>
      <c r="B3" s="175"/>
      <c r="C3" s="176"/>
      <c r="D3" s="177"/>
      <c r="E3" s="193" t="s">
        <v>20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200"/>
      <c r="AE3" s="198" t="s">
        <v>21</v>
      </c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87" t="s">
        <v>47</v>
      </c>
      <c r="BA3" s="187"/>
      <c r="BB3" s="187"/>
      <c r="BC3" s="187"/>
      <c r="BD3" s="187"/>
      <c r="BE3" s="187"/>
      <c r="BF3" s="187"/>
      <c r="BG3" s="187"/>
      <c r="BH3" s="187"/>
      <c r="BI3" s="187"/>
      <c r="BJ3" s="187"/>
      <c r="BK3" s="187"/>
      <c r="BL3" s="187"/>
      <c r="BM3" s="187"/>
      <c r="BN3" s="22" t="s">
        <v>69</v>
      </c>
      <c r="BO3" s="22" t="s">
        <v>0</v>
      </c>
      <c r="BP3" s="15" t="s">
        <v>38</v>
      </c>
    </row>
    <row r="4" spans="1:71" x14ac:dyDescent="0.25">
      <c r="A4" s="14"/>
      <c r="B4" s="178"/>
      <c r="C4" s="179"/>
      <c r="D4" s="180"/>
      <c r="E4" s="28"/>
      <c r="F4" s="79" t="s">
        <v>52</v>
      </c>
      <c r="G4" s="79" t="s">
        <v>53</v>
      </c>
      <c r="H4" s="79" t="s">
        <v>54</v>
      </c>
      <c r="I4" s="79" t="s">
        <v>55</v>
      </c>
      <c r="J4" s="79" t="s">
        <v>56</v>
      </c>
      <c r="K4" s="72" t="s">
        <v>57</v>
      </c>
      <c r="L4" s="79" t="s">
        <v>52</v>
      </c>
      <c r="M4" s="79" t="s">
        <v>53</v>
      </c>
      <c r="N4" s="79" t="s">
        <v>54</v>
      </c>
      <c r="O4" s="79" t="s">
        <v>55</v>
      </c>
      <c r="P4" s="79" t="s">
        <v>56</v>
      </c>
      <c r="Q4" s="72" t="s">
        <v>57</v>
      </c>
      <c r="R4" s="79" t="s">
        <v>52</v>
      </c>
      <c r="S4" s="79" t="s">
        <v>53</v>
      </c>
      <c r="T4" s="79" t="s">
        <v>54</v>
      </c>
      <c r="U4" s="79" t="s">
        <v>55</v>
      </c>
      <c r="V4" s="79" t="s">
        <v>56</v>
      </c>
      <c r="W4" s="72" t="s">
        <v>57</v>
      </c>
      <c r="X4" s="79" t="s">
        <v>52</v>
      </c>
      <c r="Y4" s="79" t="s">
        <v>53</v>
      </c>
      <c r="Z4" s="79" t="s">
        <v>54</v>
      </c>
      <c r="AA4" s="79" t="s">
        <v>55</v>
      </c>
      <c r="AB4" s="79" t="s">
        <v>56</v>
      </c>
      <c r="AC4" s="72" t="s">
        <v>57</v>
      </c>
      <c r="AD4" s="79" t="s">
        <v>52</v>
      </c>
      <c r="AE4" s="79" t="s">
        <v>53</v>
      </c>
      <c r="AF4" s="79" t="s">
        <v>54</v>
      </c>
      <c r="AG4" s="79" t="s">
        <v>55</v>
      </c>
      <c r="AH4" s="79" t="s">
        <v>56</v>
      </c>
      <c r="AI4" s="72" t="s">
        <v>57</v>
      </c>
      <c r="AJ4" s="79" t="s">
        <v>52</v>
      </c>
      <c r="AK4" s="79" t="s">
        <v>53</v>
      </c>
      <c r="AL4" s="79" t="s">
        <v>54</v>
      </c>
      <c r="AM4" s="79" t="s">
        <v>55</v>
      </c>
      <c r="AN4" s="79" t="s">
        <v>56</v>
      </c>
      <c r="AO4" s="72" t="s">
        <v>57</v>
      </c>
      <c r="AP4" s="79" t="s">
        <v>52</v>
      </c>
      <c r="AQ4" s="79" t="s">
        <v>53</v>
      </c>
      <c r="AR4" s="79" t="s">
        <v>54</v>
      </c>
      <c r="AS4" s="79" t="s">
        <v>55</v>
      </c>
      <c r="AT4" s="79" t="s">
        <v>56</v>
      </c>
      <c r="AU4" s="72" t="s">
        <v>57</v>
      </c>
      <c r="AV4" s="79" t="s">
        <v>52</v>
      </c>
      <c r="AW4" s="79" t="s">
        <v>53</v>
      </c>
      <c r="AX4" s="79" t="s">
        <v>54</v>
      </c>
      <c r="AY4" s="79" t="s">
        <v>55</v>
      </c>
      <c r="AZ4" s="79" t="s">
        <v>56</v>
      </c>
      <c r="BA4" s="72" t="s">
        <v>57</v>
      </c>
      <c r="BB4" s="29"/>
      <c r="BC4" s="36" t="s">
        <v>53</v>
      </c>
      <c r="BD4" s="26" t="s">
        <v>54</v>
      </c>
      <c r="BE4" s="26" t="s">
        <v>55</v>
      </c>
      <c r="BF4" s="26" t="s">
        <v>56</v>
      </c>
      <c r="BG4" s="29" t="s">
        <v>57</v>
      </c>
      <c r="BH4" s="26" t="s">
        <v>52</v>
      </c>
      <c r="BI4" s="26" t="s">
        <v>53</v>
      </c>
      <c r="BJ4" s="26" t="s">
        <v>54</v>
      </c>
      <c r="BK4" s="26" t="s">
        <v>55</v>
      </c>
      <c r="BL4" s="26" t="s">
        <v>56</v>
      </c>
      <c r="BM4" s="29" t="s">
        <v>57</v>
      </c>
      <c r="BN4" s="22"/>
      <c r="BO4" s="22"/>
      <c r="BP4" s="15"/>
    </row>
    <row r="5" spans="1:71" x14ac:dyDescent="0.25">
      <c r="A5" s="13"/>
      <c r="B5" s="181"/>
      <c r="C5" s="182"/>
      <c r="D5" s="183"/>
      <c r="E5" s="13">
        <v>8</v>
      </c>
      <c r="F5" s="1">
        <v>2</v>
      </c>
      <c r="G5" s="1">
        <v>3</v>
      </c>
      <c r="H5" s="1">
        <v>4</v>
      </c>
      <c r="I5" s="1">
        <v>5</v>
      </c>
      <c r="J5" s="1">
        <v>6</v>
      </c>
      <c r="K5" s="16">
        <v>7</v>
      </c>
      <c r="L5" s="16">
        <v>9</v>
      </c>
      <c r="M5" s="16">
        <v>10</v>
      </c>
      <c r="N5" s="16">
        <v>11</v>
      </c>
      <c r="O5" s="16">
        <v>12</v>
      </c>
      <c r="P5" s="16">
        <v>13</v>
      </c>
      <c r="Q5" s="16">
        <v>14</v>
      </c>
      <c r="R5" s="16">
        <v>16</v>
      </c>
      <c r="S5" s="16">
        <v>17</v>
      </c>
      <c r="T5" s="16">
        <v>18</v>
      </c>
      <c r="U5" s="16">
        <v>19</v>
      </c>
      <c r="V5" s="16">
        <v>20</v>
      </c>
      <c r="W5" s="16">
        <v>21</v>
      </c>
      <c r="X5" s="16">
        <v>23</v>
      </c>
      <c r="Y5" s="16">
        <v>24</v>
      </c>
      <c r="Z5" s="16">
        <v>25</v>
      </c>
      <c r="AA5" s="16">
        <v>26</v>
      </c>
      <c r="AB5" s="16">
        <v>27</v>
      </c>
      <c r="AC5" s="16">
        <v>28</v>
      </c>
      <c r="AD5" s="16">
        <v>30</v>
      </c>
      <c r="AE5" s="16">
        <v>1</v>
      </c>
      <c r="AF5" s="16">
        <v>2</v>
      </c>
      <c r="AG5" s="16">
        <v>3</v>
      </c>
      <c r="AH5" s="16">
        <v>4</v>
      </c>
      <c r="AI5" s="16">
        <v>5</v>
      </c>
      <c r="AJ5" s="16">
        <v>14</v>
      </c>
      <c r="AK5" s="16">
        <v>15</v>
      </c>
      <c r="AL5" s="16">
        <v>16</v>
      </c>
      <c r="AM5" s="16">
        <v>17</v>
      </c>
      <c r="AN5" s="16">
        <v>18</v>
      </c>
      <c r="AO5" s="16">
        <v>19</v>
      </c>
      <c r="AP5" s="16">
        <v>21</v>
      </c>
      <c r="AQ5" s="16">
        <v>22</v>
      </c>
      <c r="AR5" s="16">
        <v>23</v>
      </c>
      <c r="AS5" s="16">
        <v>24</v>
      </c>
      <c r="AT5" s="16">
        <v>25</v>
      </c>
      <c r="AU5" s="16">
        <v>26</v>
      </c>
      <c r="AV5" s="16">
        <v>28</v>
      </c>
      <c r="AW5" s="16">
        <v>29</v>
      </c>
      <c r="AX5" s="16">
        <v>30</v>
      </c>
      <c r="AY5" s="16">
        <v>31</v>
      </c>
      <c r="AZ5" s="16">
        <v>1</v>
      </c>
      <c r="BA5" s="16">
        <v>2</v>
      </c>
      <c r="BB5" s="13"/>
      <c r="BC5" s="16">
        <v>5</v>
      </c>
      <c r="BD5" s="13">
        <v>6</v>
      </c>
      <c r="BE5" s="16">
        <v>7</v>
      </c>
      <c r="BF5" s="16">
        <v>8</v>
      </c>
      <c r="BG5" s="16">
        <v>9</v>
      </c>
      <c r="BH5" s="16">
        <v>11</v>
      </c>
      <c r="BI5" s="16">
        <v>12</v>
      </c>
      <c r="BJ5" s="16">
        <v>13</v>
      </c>
      <c r="BK5" s="16">
        <v>14</v>
      </c>
      <c r="BL5" s="16">
        <v>15</v>
      </c>
      <c r="BM5" s="16">
        <v>16</v>
      </c>
      <c r="BN5" s="15"/>
      <c r="BO5" s="15"/>
      <c r="BP5" s="15"/>
    </row>
    <row r="6" spans="1:71" x14ac:dyDescent="0.25">
      <c r="A6" s="13" t="s">
        <v>14</v>
      </c>
      <c r="B6" s="188" t="s">
        <v>1</v>
      </c>
      <c r="C6" s="188"/>
      <c r="D6" s="188"/>
      <c r="E6" s="13"/>
      <c r="F6" s="16"/>
      <c r="G6" s="16"/>
      <c r="H6" s="16"/>
      <c r="I6" s="16"/>
      <c r="J6" s="16"/>
      <c r="K6" s="16"/>
      <c r="L6" s="16"/>
      <c r="M6" s="16"/>
      <c r="N6" s="16" t="s">
        <v>108</v>
      </c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3"/>
      <c r="BC6" s="16"/>
      <c r="BD6" s="13"/>
      <c r="BE6" s="16"/>
      <c r="BF6" s="16"/>
      <c r="BG6" s="16"/>
      <c r="BH6" s="16"/>
      <c r="BI6" s="16"/>
      <c r="BJ6" s="16"/>
      <c r="BK6" s="16"/>
      <c r="BL6" s="16"/>
      <c r="BM6" s="16"/>
      <c r="BN6" s="15">
        <f>5*10</f>
        <v>50</v>
      </c>
      <c r="BO6" s="15">
        <v>1</v>
      </c>
      <c r="BP6" s="15">
        <f>BO6/BN6*100</f>
        <v>2</v>
      </c>
      <c r="BQ6" s="188"/>
      <c r="BR6" s="188"/>
      <c r="BS6" s="188"/>
    </row>
    <row r="7" spans="1:71" x14ac:dyDescent="0.25">
      <c r="A7" s="13"/>
      <c r="B7" s="188" t="s">
        <v>2</v>
      </c>
      <c r="C7" s="188"/>
      <c r="D7" s="188"/>
      <c r="E7" s="1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 t="s">
        <v>109</v>
      </c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3"/>
      <c r="BC7" s="16"/>
      <c r="BD7" s="13"/>
      <c r="BE7" s="16"/>
      <c r="BF7" s="16"/>
      <c r="BG7" s="16"/>
      <c r="BH7" s="16"/>
      <c r="BI7" s="16"/>
      <c r="BJ7" s="16"/>
      <c r="BK7" s="16"/>
      <c r="BL7" s="16"/>
      <c r="BM7" s="16"/>
      <c r="BN7" s="15">
        <f>3*10</f>
        <v>30</v>
      </c>
      <c r="BO7" s="15">
        <v>1</v>
      </c>
      <c r="BP7" s="15">
        <f t="shared" ref="BP7:BP13" si="0">BO7/BN7*100</f>
        <v>3.3333333333333335</v>
      </c>
      <c r="BQ7" s="188"/>
      <c r="BR7" s="188"/>
      <c r="BS7" s="188"/>
    </row>
    <row r="8" spans="1:71" x14ac:dyDescent="0.25">
      <c r="A8" s="13"/>
      <c r="B8" s="201" t="s">
        <v>22</v>
      </c>
      <c r="C8" s="201"/>
      <c r="D8" s="201"/>
      <c r="E8" s="13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3"/>
      <c r="BC8" s="16"/>
      <c r="BD8" s="13"/>
      <c r="BE8" s="16"/>
      <c r="BF8" s="16"/>
      <c r="BG8" s="16"/>
      <c r="BH8" s="16"/>
      <c r="BI8" s="16"/>
      <c r="BJ8" s="16"/>
      <c r="BK8" s="16"/>
      <c r="BL8" s="16"/>
      <c r="BM8" s="16"/>
      <c r="BN8" s="15">
        <f>3*10</f>
        <v>30</v>
      </c>
      <c r="BO8" s="15"/>
      <c r="BP8" s="15">
        <f t="shared" si="0"/>
        <v>0</v>
      </c>
      <c r="BQ8" s="201"/>
      <c r="BR8" s="201"/>
      <c r="BS8" s="201"/>
    </row>
    <row r="9" spans="1:71" x14ac:dyDescent="0.25">
      <c r="A9" s="13"/>
      <c r="B9" s="188" t="s">
        <v>15</v>
      </c>
      <c r="C9" s="188"/>
      <c r="D9" s="188"/>
      <c r="E9" s="13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 t="s">
        <v>112</v>
      </c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 t="s">
        <v>114</v>
      </c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3"/>
      <c r="BC9" s="16"/>
      <c r="BD9" s="83" t="s">
        <v>114</v>
      </c>
      <c r="BE9" s="16"/>
      <c r="BF9" s="16"/>
      <c r="BG9" s="16"/>
      <c r="BH9" s="16"/>
      <c r="BI9" s="16"/>
      <c r="BJ9" s="16"/>
      <c r="BK9" s="16"/>
      <c r="BL9" s="16"/>
      <c r="BM9" s="16"/>
      <c r="BN9" s="15">
        <f>5*10</f>
        <v>50</v>
      </c>
      <c r="BO9" s="15">
        <v>2</v>
      </c>
      <c r="BP9" s="15">
        <f t="shared" si="0"/>
        <v>4</v>
      </c>
      <c r="BQ9" s="188"/>
      <c r="BR9" s="188"/>
      <c r="BS9" s="188"/>
    </row>
    <row r="10" spans="1:71" x14ac:dyDescent="0.25">
      <c r="A10" s="13"/>
      <c r="B10" s="188" t="s">
        <v>104</v>
      </c>
      <c r="C10" s="188"/>
      <c r="D10" s="188"/>
      <c r="E10" s="13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3"/>
      <c r="BC10" s="16"/>
      <c r="BD10" s="13"/>
      <c r="BE10" s="16"/>
      <c r="BF10" s="16"/>
      <c r="BG10" s="16"/>
      <c r="BH10" s="16"/>
      <c r="BI10" s="16"/>
      <c r="BJ10" s="16"/>
      <c r="BK10" s="16"/>
      <c r="BL10" s="16"/>
      <c r="BM10" s="16"/>
      <c r="BN10" s="15">
        <f>2*10</f>
        <v>20</v>
      </c>
      <c r="BO10" s="15"/>
      <c r="BP10" s="15">
        <f t="shared" si="0"/>
        <v>0</v>
      </c>
      <c r="BQ10" s="188"/>
      <c r="BR10" s="188"/>
      <c r="BS10" s="188"/>
    </row>
    <row r="11" spans="1:71" x14ac:dyDescent="0.25">
      <c r="A11" s="13"/>
      <c r="B11" s="188" t="s">
        <v>23</v>
      </c>
      <c r="C11" s="188"/>
      <c r="D11" s="188"/>
      <c r="E11" s="13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 t="s">
        <v>111</v>
      </c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3"/>
      <c r="BC11" s="16"/>
      <c r="BD11" s="13"/>
      <c r="BE11" s="16"/>
      <c r="BF11" s="16"/>
      <c r="BG11" s="16"/>
      <c r="BH11" s="16"/>
      <c r="BI11" s="16"/>
      <c r="BJ11" s="16"/>
      <c r="BK11" s="16"/>
      <c r="BL11" s="16"/>
      <c r="BM11" s="16"/>
      <c r="BN11" s="15">
        <f>1*10</f>
        <v>10</v>
      </c>
      <c r="BO11" s="15">
        <v>1</v>
      </c>
      <c r="BP11" s="15">
        <f t="shared" si="0"/>
        <v>10</v>
      </c>
      <c r="BQ11" s="188"/>
      <c r="BR11" s="188"/>
      <c r="BS11" s="188"/>
    </row>
    <row r="12" spans="1:71" x14ac:dyDescent="0.25">
      <c r="A12" s="13"/>
      <c r="B12" s="188" t="s">
        <v>12</v>
      </c>
      <c r="C12" s="188"/>
      <c r="D12" s="188"/>
      <c r="E12" s="13"/>
      <c r="F12" s="16"/>
      <c r="G12" s="16"/>
      <c r="H12" s="16"/>
      <c r="I12" s="16"/>
      <c r="J12" s="16"/>
      <c r="K12" s="16"/>
      <c r="L12" s="16"/>
      <c r="M12" s="16"/>
      <c r="N12" s="16"/>
      <c r="O12" s="16" t="s">
        <v>110</v>
      </c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3"/>
      <c r="BC12" s="16"/>
      <c r="BD12" s="13"/>
      <c r="BE12" s="16"/>
      <c r="BF12" s="16"/>
      <c r="BG12" s="16"/>
      <c r="BH12" s="16"/>
      <c r="BI12" s="16"/>
      <c r="BJ12" s="16"/>
      <c r="BK12" s="16"/>
      <c r="BL12" s="16"/>
      <c r="BM12" s="16"/>
      <c r="BN12" s="15">
        <f>1*10</f>
        <v>10</v>
      </c>
      <c r="BO12" s="15">
        <v>1</v>
      </c>
      <c r="BP12" s="15">
        <f t="shared" si="0"/>
        <v>10</v>
      </c>
      <c r="BQ12" s="188"/>
      <c r="BR12" s="188"/>
      <c r="BS12" s="188"/>
    </row>
    <row r="13" spans="1:71" x14ac:dyDescent="0.25">
      <c r="A13" s="83"/>
      <c r="B13" s="80" t="s">
        <v>101</v>
      </c>
      <c r="C13" s="82"/>
      <c r="D13" s="82"/>
      <c r="E13" s="83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 t="s">
        <v>116</v>
      </c>
      <c r="AS13" s="16"/>
      <c r="AT13" s="16"/>
      <c r="AU13" s="16"/>
      <c r="AV13" s="16"/>
      <c r="AW13" s="16"/>
      <c r="AX13" s="16"/>
      <c r="AY13" s="16"/>
      <c r="AZ13" s="16"/>
      <c r="BA13" s="16"/>
      <c r="BB13" s="83"/>
      <c r="BC13" s="16"/>
      <c r="BD13" s="83"/>
      <c r="BE13" s="16"/>
      <c r="BF13" s="16"/>
      <c r="BG13" s="16"/>
      <c r="BH13" s="16"/>
      <c r="BI13" s="16"/>
      <c r="BJ13" s="16"/>
      <c r="BK13" s="16"/>
      <c r="BL13" s="16"/>
      <c r="BM13" s="16"/>
      <c r="BN13" s="15">
        <f>1*10</f>
        <v>10</v>
      </c>
      <c r="BO13" s="15">
        <v>1</v>
      </c>
      <c r="BP13" s="15">
        <f t="shared" si="0"/>
        <v>10</v>
      </c>
      <c r="BQ13" s="81"/>
      <c r="BR13" s="82"/>
      <c r="BS13" s="82"/>
    </row>
    <row r="14" spans="1:71" s="2" customFormat="1" x14ac:dyDescent="0.25">
      <c r="A14" s="17"/>
      <c r="B14" s="17" t="s">
        <v>26</v>
      </c>
      <c r="C14" s="17"/>
      <c r="D14" s="17"/>
      <c r="E14" s="17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17"/>
      <c r="BC14" s="24"/>
      <c r="BD14" s="17"/>
      <c r="BE14" s="24"/>
      <c r="BF14" s="24"/>
      <c r="BG14" s="24"/>
      <c r="BH14" s="24"/>
      <c r="BI14" s="24"/>
      <c r="BJ14" s="24"/>
      <c r="BK14" s="24"/>
      <c r="BL14" s="24"/>
      <c r="BM14" s="24"/>
      <c r="BN14" s="18"/>
      <c r="BO14" s="18"/>
      <c r="BP14" s="15"/>
      <c r="BQ14" s="4"/>
    </row>
    <row r="15" spans="1:71" x14ac:dyDescent="0.25">
      <c r="A15" s="35" t="s">
        <v>18</v>
      </c>
      <c r="B15" s="189" t="s">
        <v>19</v>
      </c>
      <c r="C15" s="189"/>
      <c r="D15" s="189"/>
      <c r="E15" s="190" t="s">
        <v>49</v>
      </c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2"/>
      <c r="BO15" s="12"/>
      <c r="BP15" s="12"/>
    </row>
    <row r="16" spans="1:71" ht="51.75" x14ac:dyDescent="0.25">
      <c r="A16" s="14" t="s">
        <v>35</v>
      </c>
      <c r="B16" s="175"/>
      <c r="C16" s="176"/>
      <c r="D16" s="177"/>
      <c r="E16" s="193" t="s">
        <v>20</v>
      </c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200"/>
      <c r="AE16" s="198" t="s">
        <v>21</v>
      </c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87" t="s">
        <v>47</v>
      </c>
      <c r="BA16" s="187"/>
      <c r="BB16" s="187"/>
      <c r="BC16" s="187"/>
      <c r="BD16" s="187"/>
      <c r="BE16" s="187"/>
      <c r="BF16" s="187"/>
      <c r="BG16" s="187"/>
      <c r="BH16" s="187"/>
      <c r="BI16" s="187"/>
      <c r="BJ16" s="187"/>
      <c r="BK16" s="187"/>
      <c r="BL16" s="187"/>
      <c r="BM16" s="187"/>
      <c r="BN16" s="22" t="s">
        <v>69</v>
      </c>
      <c r="BO16" s="22" t="s">
        <v>0</v>
      </c>
      <c r="BP16" s="15" t="s">
        <v>38</v>
      </c>
    </row>
    <row r="17" spans="1:71" x14ac:dyDescent="0.25">
      <c r="A17" s="14"/>
      <c r="B17" s="178"/>
      <c r="C17" s="179"/>
      <c r="D17" s="180"/>
      <c r="E17" s="28"/>
      <c r="F17" s="79" t="s">
        <v>52</v>
      </c>
      <c r="G17" s="79" t="s">
        <v>53</v>
      </c>
      <c r="H17" s="79" t="s">
        <v>54</v>
      </c>
      <c r="I17" s="79" t="s">
        <v>55</v>
      </c>
      <c r="J17" s="79" t="s">
        <v>56</v>
      </c>
      <c r="K17" s="72" t="s">
        <v>57</v>
      </c>
      <c r="L17" s="79" t="s">
        <v>52</v>
      </c>
      <c r="M17" s="79" t="s">
        <v>53</v>
      </c>
      <c r="N17" s="79" t="s">
        <v>54</v>
      </c>
      <c r="O17" s="79" t="s">
        <v>55</v>
      </c>
      <c r="P17" s="79" t="s">
        <v>56</v>
      </c>
      <c r="Q17" s="72" t="s">
        <v>57</v>
      </c>
      <c r="R17" s="79" t="s">
        <v>52</v>
      </c>
      <c r="S17" s="79" t="s">
        <v>53</v>
      </c>
      <c r="T17" s="79" t="s">
        <v>54</v>
      </c>
      <c r="U17" s="79" t="s">
        <v>55</v>
      </c>
      <c r="V17" s="79" t="s">
        <v>56</v>
      </c>
      <c r="W17" s="72" t="s">
        <v>57</v>
      </c>
      <c r="X17" s="79" t="s">
        <v>52</v>
      </c>
      <c r="Y17" s="79" t="s">
        <v>53</v>
      </c>
      <c r="Z17" s="79" t="s">
        <v>54</v>
      </c>
      <c r="AA17" s="79" t="s">
        <v>55</v>
      </c>
      <c r="AB17" s="79" t="s">
        <v>56</v>
      </c>
      <c r="AC17" s="72" t="s">
        <v>57</v>
      </c>
      <c r="AD17" s="79" t="s">
        <v>52</v>
      </c>
      <c r="AE17" s="79" t="s">
        <v>53</v>
      </c>
      <c r="AF17" s="79" t="s">
        <v>54</v>
      </c>
      <c r="AG17" s="79" t="s">
        <v>55</v>
      </c>
      <c r="AH17" s="79" t="s">
        <v>56</v>
      </c>
      <c r="AI17" s="72" t="s">
        <v>57</v>
      </c>
      <c r="AJ17" s="79" t="s">
        <v>52</v>
      </c>
      <c r="AK17" s="79" t="s">
        <v>53</v>
      </c>
      <c r="AL17" s="79" t="s">
        <v>54</v>
      </c>
      <c r="AM17" s="79" t="s">
        <v>55</v>
      </c>
      <c r="AN17" s="79" t="s">
        <v>56</v>
      </c>
      <c r="AO17" s="72" t="s">
        <v>57</v>
      </c>
      <c r="AP17" s="79" t="s">
        <v>52</v>
      </c>
      <c r="AQ17" s="79" t="s">
        <v>53</v>
      </c>
      <c r="AR17" s="79" t="s">
        <v>54</v>
      </c>
      <c r="AS17" s="79" t="s">
        <v>55</v>
      </c>
      <c r="AT17" s="79" t="s">
        <v>56</v>
      </c>
      <c r="AU17" s="72" t="s">
        <v>57</v>
      </c>
      <c r="AV17" s="79" t="s">
        <v>52</v>
      </c>
      <c r="AW17" s="79" t="s">
        <v>53</v>
      </c>
      <c r="AX17" s="79" t="s">
        <v>54</v>
      </c>
      <c r="AY17" s="79" t="s">
        <v>55</v>
      </c>
      <c r="AZ17" s="79" t="s">
        <v>56</v>
      </c>
      <c r="BA17" s="72" t="s">
        <v>57</v>
      </c>
      <c r="BB17" s="29"/>
      <c r="BC17" s="36" t="s">
        <v>53</v>
      </c>
      <c r="BD17" s="26" t="s">
        <v>54</v>
      </c>
      <c r="BE17" s="26" t="s">
        <v>55</v>
      </c>
      <c r="BF17" s="26" t="s">
        <v>56</v>
      </c>
      <c r="BG17" s="29" t="s">
        <v>57</v>
      </c>
      <c r="BH17" s="26" t="s">
        <v>52</v>
      </c>
      <c r="BI17" s="26" t="s">
        <v>53</v>
      </c>
      <c r="BJ17" s="26" t="s">
        <v>54</v>
      </c>
      <c r="BK17" s="26" t="s">
        <v>55</v>
      </c>
      <c r="BL17" s="26" t="s">
        <v>56</v>
      </c>
      <c r="BM17" s="29" t="s">
        <v>57</v>
      </c>
      <c r="BN17" s="22"/>
      <c r="BO17" s="22"/>
      <c r="BP17" s="15"/>
    </row>
    <row r="18" spans="1:71" x14ac:dyDescent="0.25">
      <c r="A18" s="35"/>
      <c r="B18" s="181"/>
      <c r="C18" s="182"/>
      <c r="D18" s="183"/>
      <c r="E18" s="35">
        <v>8</v>
      </c>
      <c r="F18" s="1">
        <v>2</v>
      </c>
      <c r="G18" s="1">
        <v>3</v>
      </c>
      <c r="H18" s="1">
        <v>4</v>
      </c>
      <c r="I18" s="1">
        <v>5</v>
      </c>
      <c r="J18" s="1">
        <v>6</v>
      </c>
      <c r="K18" s="16">
        <v>7</v>
      </c>
      <c r="L18" s="16">
        <v>9</v>
      </c>
      <c r="M18" s="16">
        <v>10</v>
      </c>
      <c r="N18" s="16">
        <v>11</v>
      </c>
      <c r="O18" s="16">
        <v>12</v>
      </c>
      <c r="P18" s="16">
        <v>13</v>
      </c>
      <c r="Q18" s="16">
        <v>14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16">
        <v>21</v>
      </c>
      <c r="X18" s="16">
        <v>23</v>
      </c>
      <c r="Y18" s="16">
        <v>24</v>
      </c>
      <c r="Z18" s="16">
        <v>25</v>
      </c>
      <c r="AA18" s="16">
        <v>26</v>
      </c>
      <c r="AB18" s="16">
        <v>27</v>
      </c>
      <c r="AC18" s="16">
        <v>28</v>
      </c>
      <c r="AD18" s="16">
        <v>30</v>
      </c>
      <c r="AE18" s="16">
        <v>1</v>
      </c>
      <c r="AF18" s="16">
        <v>2</v>
      </c>
      <c r="AG18" s="16">
        <v>3</v>
      </c>
      <c r="AH18" s="16">
        <v>4</v>
      </c>
      <c r="AI18" s="16">
        <v>5</v>
      </c>
      <c r="AJ18" s="16">
        <v>14</v>
      </c>
      <c r="AK18" s="16">
        <v>15</v>
      </c>
      <c r="AL18" s="16">
        <v>16</v>
      </c>
      <c r="AM18" s="16">
        <v>17</v>
      </c>
      <c r="AN18" s="16">
        <v>18</v>
      </c>
      <c r="AO18" s="16">
        <v>19</v>
      </c>
      <c r="AP18" s="16">
        <v>21</v>
      </c>
      <c r="AQ18" s="16">
        <v>22</v>
      </c>
      <c r="AR18" s="16">
        <v>23</v>
      </c>
      <c r="AS18" s="16">
        <v>24</v>
      </c>
      <c r="AT18" s="16">
        <v>25</v>
      </c>
      <c r="AU18" s="16">
        <v>26</v>
      </c>
      <c r="AV18" s="16">
        <v>28</v>
      </c>
      <c r="AW18" s="16">
        <v>29</v>
      </c>
      <c r="AX18" s="16">
        <v>30</v>
      </c>
      <c r="AY18" s="16">
        <v>31</v>
      </c>
      <c r="AZ18" s="16">
        <v>1</v>
      </c>
      <c r="BA18" s="16">
        <v>2</v>
      </c>
      <c r="BB18" s="35"/>
      <c r="BC18" s="16">
        <v>5</v>
      </c>
      <c r="BD18" s="35">
        <v>6</v>
      </c>
      <c r="BE18" s="16">
        <v>7</v>
      </c>
      <c r="BF18" s="16">
        <v>8</v>
      </c>
      <c r="BG18" s="16">
        <v>9</v>
      </c>
      <c r="BH18" s="16">
        <v>11</v>
      </c>
      <c r="BI18" s="16">
        <v>12</v>
      </c>
      <c r="BJ18" s="16">
        <v>13</v>
      </c>
      <c r="BK18" s="16">
        <v>14</v>
      </c>
      <c r="BL18" s="16">
        <v>15</v>
      </c>
      <c r="BM18" s="16">
        <v>16</v>
      </c>
      <c r="BN18" s="15"/>
      <c r="BO18" s="15"/>
      <c r="BP18" s="15"/>
    </row>
    <row r="19" spans="1:71" x14ac:dyDescent="0.25">
      <c r="A19" s="35" t="s">
        <v>14</v>
      </c>
      <c r="B19" s="188" t="s">
        <v>1</v>
      </c>
      <c r="C19" s="188"/>
      <c r="D19" s="188"/>
      <c r="E19" s="35"/>
      <c r="F19" s="16"/>
      <c r="G19" s="16"/>
      <c r="H19" s="16"/>
      <c r="I19" s="16"/>
      <c r="J19" s="16"/>
      <c r="K19" s="16"/>
      <c r="L19" s="16"/>
      <c r="M19" s="16"/>
      <c r="N19" s="16" t="s">
        <v>109</v>
      </c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35"/>
      <c r="BC19" s="16"/>
      <c r="BD19" s="35"/>
      <c r="BE19" s="16"/>
      <c r="BF19" s="16"/>
      <c r="BG19" s="16"/>
      <c r="BH19" s="16"/>
      <c r="BI19" s="16"/>
      <c r="BJ19" s="16"/>
      <c r="BK19" s="16"/>
      <c r="BL19" s="16"/>
      <c r="BM19" s="16"/>
      <c r="BN19" s="15">
        <f>5*10</f>
        <v>50</v>
      </c>
      <c r="BO19" s="15">
        <v>1</v>
      </c>
      <c r="BP19" s="15">
        <f>BO19/BN19*100</f>
        <v>2</v>
      </c>
    </row>
    <row r="20" spans="1:71" x14ac:dyDescent="0.25">
      <c r="A20" s="35"/>
      <c r="B20" s="188" t="s">
        <v>2</v>
      </c>
      <c r="C20" s="188"/>
      <c r="D20" s="188"/>
      <c r="E20" s="35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 t="s">
        <v>113</v>
      </c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35"/>
      <c r="BC20" s="16"/>
      <c r="BD20" s="35"/>
      <c r="BE20" s="16"/>
      <c r="BF20" s="16"/>
      <c r="BG20" s="16"/>
      <c r="BH20" s="16"/>
      <c r="BI20" s="16"/>
      <c r="BJ20" s="16"/>
      <c r="BK20" s="16"/>
      <c r="BL20" s="16"/>
      <c r="BM20" s="16"/>
      <c r="BN20" s="15">
        <f>3*10</f>
        <v>30</v>
      </c>
      <c r="BO20" s="15">
        <v>2</v>
      </c>
      <c r="BP20" s="15">
        <f t="shared" ref="BP20:BP26" si="1">BO20/BN20*100</f>
        <v>6.666666666666667</v>
      </c>
    </row>
    <row r="21" spans="1:71" x14ac:dyDescent="0.25">
      <c r="A21" s="35"/>
      <c r="B21" s="201" t="s">
        <v>22</v>
      </c>
      <c r="C21" s="201"/>
      <c r="D21" s="201"/>
      <c r="E21" s="35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35"/>
      <c r="BC21" s="16"/>
      <c r="BD21" s="35"/>
      <c r="BE21" s="16"/>
      <c r="BF21" s="16"/>
      <c r="BG21" s="16"/>
      <c r="BH21" s="16"/>
      <c r="BI21" s="16"/>
      <c r="BJ21" s="16"/>
      <c r="BK21" s="16"/>
      <c r="BL21" s="16"/>
      <c r="BM21" s="16"/>
      <c r="BN21" s="15">
        <f>3*10</f>
        <v>30</v>
      </c>
      <c r="BO21" s="15"/>
      <c r="BP21" s="15">
        <f t="shared" si="1"/>
        <v>0</v>
      </c>
    </row>
    <row r="22" spans="1:71" x14ac:dyDescent="0.25">
      <c r="A22" s="35"/>
      <c r="B22" s="188" t="s">
        <v>15</v>
      </c>
      <c r="C22" s="188"/>
      <c r="D22" s="188"/>
      <c r="E22" s="3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 t="s">
        <v>111</v>
      </c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 t="s">
        <v>115</v>
      </c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35"/>
      <c r="BC22" s="16"/>
      <c r="BD22" s="83" t="s">
        <v>115</v>
      </c>
      <c r="BE22" s="16"/>
      <c r="BF22" s="16"/>
      <c r="BG22" s="16"/>
      <c r="BH22" s="16"/>
      <c r="BI22" s="16"/>
      <c r="BJ22" s="16"/>
      <c r="BK22" s="16"/>
      <c r="BL22" s="16"/>
      <c r="BM22" s="16"/>
      <c r="BN22" s="15">
        <f>5*10</f>
        <v>50</v>
      </c>
      <c r="BO22" s="15">
        <v>2</v>
      </c>
      <c r="BP22" s="15">
        <f t="shared" si="1"/>
        <v>4</v>
      </c>
    </row>
    <row r="23" spans="1:71" x14ac:dyDescent="0.25">
      <c r="A23" s="35"/>
      <c r="B23" s="188" t="s">
        <v>104</v>
      </c>
      <c r="C23" s="188"/>
      <c r="D23" s="188"/>
      <c r="E23" s="35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35"/>
      <c r="BC23" s="16"/>
      <c r="BD23" s="35"/>
      <c r="BE23" s="16"/>
      <c r="BF23" s="16"/>
      <c r="BG23" s="16"/>
      <c r="BH23" s="16"/>
      <c r="BI23" s="16"/>
      <c r="BJ23" s="16"/>
      <c r="BK23" s="16"/>
      <c r="BL23" s="16"/>
      <c r="BM23" s="16"/>
      <c r="BN23" s="15">
        <f>2*10</f>
        <v>20</v>
      </c>
      <c r="BO23" s="15"/>
      <c r="BP23" s="15">
        <f t="shared" si="1"/>
        <v>0</v>
      </c>
    </row>
    <row r="24" spans="1:71" x14ac:dyDescent="0.25">
      <c r="A24" s="35"/>
      <c r="B24" s="188" t="s">
        <v>23</v>
      </c>
      <c r="C24" s="188"/>
      <c r="D24" s="188"/>
      <c r="E24" s="35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 t="s">
        <v>109</v>
      </c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35"/>
      <c r="BC24" s="16"/>
      <c r="BD24" s="35"/>
      <c r="BE24" s="16"/>
      <c r="BF24" s="16"/>
      <c r="BG24" s="16"/>
      <c r="BH24" s="16"/>
      <c r="BI24" s="16"/>
      <c r="BJ24" s="16"/>
      <c r="BK24" s="16"/>
      <c r="BL24" s="16"/>
      <c r="BM24" s="16"/>
      <c r="BN24" s="15">
        <f>1*10</f>
        <v>10</v>
      </c>
      <c r="BO24" s="15">
        <v>1</v>
      </c>
      <c r="BP24" s="15">
        <f t="shared" si="1"/>
        <v>10</v>
      </c>
    </row>
    <row r="25" spans="1:71" x14ac:dyDescent="0.25">
      <c r="A25" s="35"/>
      <c r="B25" s="188" t="s">
        <v>12</v>
      </c>
      <c r="C25" s="188"/>
      <c r="D25" s="188"/>
      <c r="E25" s="35"/>
      <c r="F25" s="16"/>
      <c r="G25" s="16"/>
      <c r="H25" s="16"/>
      <c r="I25" s="16"/>
      <c r="J25" s="16"/>
      <c r="K25" s="16"/>
      <c r="L25" s="16"/>
      <c r="M25" s="16"/>
      <c r="N25" s="16"/>
      <c r="O25" s="16" t="s">
        <v>111</v>
      </c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35"/>
      <c r="BC25" s="16"/>
      <c r="BD25" s="35"/>
      <c r="BE25" s="16"/>
      <c r="BF25" s="16"/>
      <c r="BG25" s="16"/>
      <c r="BH25" s="16"/>
      <c r="BI25" s="16"/>
      <c r="BJ25" s="16"/>
      <c r="BK25" s="16"/>
      <c r="BL25" s="16"/>
      <c r="BM25" s="16"/>
      <c r="BN25" s="15">
        <f>1*10</f>
        <v>10</v>
      </c>
      <c r="BO25" s="15">
        <v>1</v>
      </c>
      <c r="BP25" s="15">
        <f t="shared" si="1"/>
        <v>10</v>
      </c>
    </row>
    <row r="26" spans="1:71" x14ac:dyDescent="0.25">
      <c r="A26" s="83"/>
      <c r="B26" s="80" t="s">
        <v>101</v>
      </c>
      <c r="C26" s="82"/>
      <c r="D26" s="82"/>
      <c r="E26" s="83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 t="s">
        <v>117</v>
      </c>
      <c r="AS26" s="16"/>
      <c r="AT26" s="16"/>
      <c r="AU26" s="16"/>
      <c r="AV26" s="16"/>
      <c r="AW26" s="16"/>
      <c r="AX26" s="16"/>
      <c r="AY26" s="16"/>
      <c r="AZ26" s="16"/>
      <c r="BA26" s="16"/>
      <c r="BB26" s="83"/>
      <c r="BC26" s="16"/>
      <c r="BD26" s="83"/>
      <c r="BE26" s="16"/>
      <c r="BF26" s="16"/>
      <c r="BG26" s="16"/>
      <c r="BH26" s="16"/>
      <c r="BI26" s="16"/>
      <c r="BJ26" s="16"/>
      <c r="BK26" s="16"/>
      <c r="BL26" s="16"/>
      <c r="BM26" s="16"/>
      <c r="BN26" s="15">
        <f>1*10</f>
        <v>10</v>
      </c>
      <c r="BO26" s="15">
        <v>1</v>
      </c>
      <c r="BP26" s="15">
        <f t="shared" si="1"/>
        <v>10</v>
      </c>
    </row>
    <row r="27" spans="1:71" s="2" customFormat="1" x14ac:dyDescent="0.25">
      <c r="A27" s="17"/>
      <c r="B27" s="17" t="s">
        <v>26</v>
      </c>
      <c r="C27" s="17"/>
      <c r="D27" s="17"/>
      <c r="E27" s="17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17"/>
      <c r="BC27" s="24"/>
      <c r="BD27" s="17"/>
      <c r="BE27" s="24"/>
      <c r="BF27" s="24"/>
      <c r="BG27" s="24"/>
      <c r="BH27" s="24"/>
      <c r="BI27" s="24"/>
      <c r="BJ27" s="24"/>
      <c r="BK27" s="24"/>
      <c r="BL27" s="24"/>
      <c r="BM27" s="24"/>
      <c r="BN27" s="18"/>
      <c r="BO27" s="18"/>
      <c r="BP27" s="15"/>
      <c r="BQ27" s="4"/>
    </row>
    <row r="28" spans="1:71" s="3" customFormat="1" x14ac:dyDescent="0.25">
      <c r="A28" s="35" t="s">
        <v>18</v>
      </c>
      <c r="B28" s="189" t="s">
        <v>19</v>
      </c>
      <c r="C28" s="189"/>
      <c r="D28" s="189"/>
      <c r="E28" s="190" t="s">
        <v>49</v>
      </c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8"/>
      <c r="BO28" s="18"/>
      <c r="BP28" s="15"/>
    </row>
    <row r="29" spans="1:71" s="3" customFormat="1" ht="51.75" x14ac:dyDescent="0.25">
      <c r="A29" s="14" t="s">
        <v>27</v>
      </c>
      <c r="B29" s="175"/>
      <c r="C29" s="176"/>
      <c r="D29" s="177"/>
      <c r="E29" s="193" t="s">
        <v>20</v>
      </c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200"/>
      <c r="AE29" s="198" t="s">
        <v>21</v>
      </c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87" t="s">
        <v>47</v>
      </c>
      <c r="BA29" s="187"/>
      <c r="BB29" s="187"/>
      <c r="BC29" s="187"/>
      <c r="BD29" s="187"/>
      <c r="BE29" s="187"/>
      <c r="BF29" s="187"/>
      <c r="BG29" s="187"/>
      <c r="BH29" s="187"/>
      <c r="BI29" s="187"/>
      <c r="BJ29" s="187"/>
      <c r="BK29" s="187"/>
      <c r="BL29" s="187"/>
      <c r="BM29" s="187"/>
      <c r="BN29" s="22" t="s">
        <v>69</v>
      </c>
      <c r="BO29" s="22" t="s">
        <v>0</v>
      </c>
      <c r="BP29" s="15" t="s">
        <v>38</v>
      </c>
    </row>
    <row r="30" spans="1:71" s="3" customFormat="1" x14ac:dyDescent="0.25">
      <c r="A30" s="47"/>
      <c r="B30" s="178"/>
      <c r="C30" s="179"/>
      <c r="D30" s="180"/>
      <c r="E30" s="28"/>
      <c r="F30" s="79" t="s">
        <v>52</v>
      </c>
      <c r="G30" s="79" t="s">
        <v>53</v>
      </c>
      <c r="H30" s="79" t="s">
        <v>54</v>
      </c>
      <c r="I30" s="79" t="s">
        <v>55</v>
      </c>
      <c r="J30" s="79" t="s">
        <v>56</v>
      </c>
      <c r="K30" s="72" t="s">
        <v>57</v>
      </c>
      <c r="L30" s="79" t="s">
        <v>52</v>
      </c>
      <c r="M30" s="79" t="s">
        <v>53</v>
      </c>
      <c r="N30" s="79" t="s">
        <v>54</v>
      </c>
      <c r="O30" s="79" t="s">
        <v>55</v>
      </c>
      <c r="P30" s="79" t="s">
        <v>56</v>
      </c>
      <c r="Q30" s="72" t="s">
        <v>57</v>
      </c>
      <c r="R30" s="79" t="s">
        <v>52</v>
      </c>
      <c r="S30" s="79" t="s">
        <v>53</v>
      </c>
      <c r="T30" s="79" t="s">
        <v>54</v>
      </c>
      <c r="U30" s="79" t="s">
        <v>55</v>
      </c>
      <c r="V30" s="79" t="s">
        <v>56</v>
      </c>
      <c r="W30" s="72" t="s">
        <v>57</v>
      </c>
      <c r="X30" s="79" t="s">
        <v>52</v>
      </c>
      <c r="Y30" s="79" t="s">
        <v>53</v>
      </c>
      <c r="Z30" s="79" t="s">
        <v>54</v>
      </c>
      <c r="AA30" s="79" t="s">
        <v>55</v>
      </c>
      <c r="AB30" s="79" t="s">
        <v>56</v>
      </c>
      <c r="AC30" s="72" t="s">
        <v>57</v>
      </c>
      <c r="AD30" s="79" t="s">
        <v>52</v>
      </c>
      <c r="AE30" s="79" t="s">
        <v>53</v>
      </c>
      <c r="AF30" s="79" t="s">
        <v>54</v>
      </c>
      <c r="AG30" s="79" t="s">
        <v>55</v>
      </c>
      <c r="AH30" s="79" t="s">
        <v>56</v>
      </c>
      <c r="AI30" s="72" t="s">
        <v>57</v>
      </c>
      <c r="AJ30" s="79" t="s">
        <v>52</v>
      </c>
      <c r="AK30" s="79" t="s">
        <v>53</v>
      </c>
      <c r="AL30" s="79" t="s">
        <v>54</v>
      </c>
      <c r="AM30" s="79" t="s">
        <v>55</v>
      </c>
      <c r="AN30" s="79" t="s">
        <v>56</v>
      </c>
      <c r="AO30" s="72" t="s">
        <v>57</v>
      </c>
      <c r="AP30" s="79" t="s">
        <v>52</v>
      </c>
      <c r="AQ30" s="79" t="s">
        <v>53</v>
      </c>
      <c r="AR30" s="79" t="s">
        <v>54</v>
      </c>
      <c r="AS30" s="79" t="s">
        <v>55</v>
      </c>
      <c r="AT30" s="79" t="s">
        <v>56</v>
      </c>
      <c r="AU30" s="72" t="s">
        <v>57</v>
      </c>
      <c r="AV30" s="79" t="s">
        <v>52</v>
      </c>
      <c r="AW30" s="79" t="s">
        <v>53</v>
      </c>
      <c r="AX30" s="79" t="s">
        <v>54</v>
      </c>
      <c r="AY30" s="79" t="s">
        <v>55</v>
      </c>
      <c r="AZ30" s="79" t="s">
        <v>56</v>
      </c>
      <c r="BA30" s="72" t="s">
        <v>57</v>
      </c>
      <c r="BB30" s="29"/>
      <c r="BC30" s="36" t="s">
        <v>53</v>
      </c>
      <c r="BD30" s="26" t="s">
        <v>54</v>
      </c>
      <c r="BE30" s="26" t="s">
        <v>55</v>
      </c>
      <c r="BF30" s="26" t="s">
        <v>56</v>
      </c>
      <c r="BG30" s="29" t="s">
        <v>57</v>
      </c>
      <c r="BH30" s="26" t="s">
        <v>52</v>
      </c>
      <c r="BI30" s="26" t="s">
        <v>53</v>
      </c>
      <c r="BJ30" s="26" t="s">
        <v>54</v>
      </c>
      <c r="BK30" s="26" t="s">
        <v>55</v>
      </c>
      <c r="BL30" s="26" t="s">
        <v>56</v>
      </c>
      <c r="BM30" s="29" t="s">
        <v>57</v>
      </c>
      <c r="BN30" s="18"/>
      <c r="BO30" s="18"/>
      <c r="BP30" s="15"/>
    </row>
    <row r="31" spans="1:71" s="3" customFormat="1" x14ac:dyDescent="0.25">
      <c r="A31" s="47"/>
      <c r="B31" s="181"/>
      <c r="C31" s="182"/>
      <c r="D31" s="183"/>
      <c r="E31" s="35">
        <v>8</v>
      </c>
      <c r="F31" s="1">
        <v>2</v>
      </c>
      <c r="G31" s="1">
        <v>3</v>
      </c>
      <c r="H31" s="1">
        <v>4</v>
      </c>
      <c r="I31" s="1">
        <v>5</v>
      </c>
      <c r="J31" s="1">
        <v>6</v>
      </c>
      <c r="K31" s="16">
        <v>7</v>
      </c>
      <c r="L31" s="16">
        <v>9</v>
      </c>
      <c r="M31" s="16">
        <v>10</v>
      </c>
      <c r="N31" s="16">
        <v>11</v>
      </c>
      <c r="O31" s="16">
        <v>12</v>
      </c>
      <c r="P31" s="16">
        <v>13</v>
      </c>
      <c r="Q31" s="16">
        <v>14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16">
        <v>21</v>
      </c>
      <c r="X31" s="16">
        <v>23</v>
      </c>
      <c r="Y31" s="16">
        <v>24</v>
      </c>
      <c r="Z31" s="16">
        <v>25</v>
      </c>
      <c r="AA31" s="16">
        <v>26</v>
      </c>
      <c r="AB31" s="16">
        <v>27</v>
      </c>
      <c r="AC31" s="16">
        <v>28</v>
      </c>
      <c r="AD31" s="16">
        <v>30</v>
      </c>
      <c r="AE31" s="16">
        <v>1</v>
      </c>
      <c r="AF31" s="16">
        <v>2</v>
      </c>
      <c r="AG31" s="16">
        <v>3</v>
      </c>
      <c r="AH31" s="16">
        <v>4</v>
      </c>
      <c r="AI31" s="16">
        <v>5</v>
      </c>
      <c r="AJ31" s="16">
        <v>14</v>
      </c>
      <c r="AK31" s="16">
        <v>15</v>
      </c>
      <c r="AL31" s="16">
        <v>16</v>
      </c>
      <c r="AM31" s="16">
        <v>17</v>
      </c>
      <c r="AN31" s="16">
        <v>18</v>
      </c>
      <c r="AO31" s="16">
        <v>19</v>
      </c>
      <c r="AP31" s="16">
        <v>21</v>
      </c>
      <c r="AQ31" s="16">
        <v>22</v>
      </c>
      <c r="AR31" s="16">
        <v>23</v>
      </c>
      <c r="AS31" s="16">
        <v>24</v>
      </c>
      <c r="AT31" s="16">
        <v>25</v>
      </c>
      <c r="AU31" s="16">
        <v>26</v>
      </c>
      <c r="AV31" s="16">
        <v>28</v>
      </c>
      <c r="AW31" s="16">
        <v>29</v>
      </c>
      <c r="AX31" s="16">
        <v>30</v>
      </c>
      <c r="AY31" s="16">
        <v>31</v>
      </c>
      <c r="AZ31" s="16">
        <v>1</v>
      </c>
      <c r="BA31" s="16">
        <v>2</v>
      </c>
      <c r="BB31" s="35"/>
      <c r="BC31" s="16">
        <v>5</v>
      </c>
      <c r="BD31" s="35">
        <v>6</v>
      </c>
      <c r="BE31" s="16">
        <v>7</v>
      </c>
      <c r="BF31" s="16">
        <v>8</v>
      </c>
      <c r="BG31" s="16">
        <v>9</v>
      </c>
      <c r="BH31" s="16">
        <v>11</v>
      </c>
      <c r="BI31" s="16">
        <v>12</v>
      </c>
      <c r="BJ31" s="16">
        <v>13</v>
      </c>
      <c r="BK31" s="16">
        <v>14</v>
      </c>
      <c r="BL31" s="16">
        <v>15</v>
      </c>
      <c r="BM31" s="16">
        <v>16</v>
      </c>
      <c r="BN31" s="18"/>
      <c r="BO31" s="18"/>
      <c r="BP31" s="15"/>
    </row>
    <row r="32" spans="1:71" s="3" customFormat="1" x14ac:dyDescent="0.25">
      <c r="A32" s="47"/>
      <c r="B32" s="188" t="s">
        <v>1</v>
      </c>
      <c r="C32" s="188"/>
      <c r="D32" s="188"/>
      <c r="E32" s="30"/>
      <c r="F32" s="51"/>
      <c r="G32" s="51"/>
      <c r="H32" s="51"/>
      <c r="I32" s="51"/>
      <c r="J32" s="51"/>
      <c r="K32" s="51"/>
      <c r="L32" s="51"/>
      <c r="M32" s="51"/>
      <c r="N32" s="16" t="s">
        <v>121</v>
      </c>
      <c r="O32" s="16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 t="s">
        <v>124</v>
      </c>
      <c r="AT32" s="51"/>
      <c r="AU32" s="51"/>
      <c r="AV32" s="51"/>
      <c r="AW32" s="51"/>
      <c r="AX32" s="51"/>
      <c r="AY32" s="51"/>
      <c r="AZ32" s="51"/>
      <c r="BA32" s="51"/>
      <c r="BB32" s="84"/>
      <c r="BC32" s="51"/>
      <c r="BD32" s="84"/>
      <c r="BE32" s="51"/>
      <c r="BF32" s="51"/>
      <c r="BG32" s="51"/>
      <c r="BH32" s="51"/>
      <c r="BI32" s="51"/>
      <c r="BJ32" s="51"/>
      <c r="BK32" s="51" t="s">
        <v>127</v>
      </c>
      <c r="BL32" s="51"/>
      <c r="BM32" s="51"/>
      <c r="BN32" s="18">
        <f>6*10</f>
        <v>60</v>
      </c>
      <c r="BO32" s="18">
        <v>3</v>
      </c>
      <c r="BP32" s="15">
        <f>BO32/BN32*100</f>
        <v>5</v>
      </c>
      <c r="BQ32" s="188"/>
      <c r="BR32" s="188"/>
      <c r="BS32" s="188"/>
    </row>
    <row r="33" spans="1:71" s="3" customFormat="1" x14ac:dyDescent="0.25">
      <c r="A33" s="47"/>
      <c r="B33" s="188" t="s">
        <v>2</v>
      </c>
      <c r="C33" s="188"/>
      <c r="D33" s="188"/>
      <c r="E33" s="30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16" t="s">
        <v>123</v>
      </c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84"/>
      <c r="BC33" s="51"/>
      <c r="BD33" s="84"/>
      <c r="BE33" s="51"/>
      <c r="BF33" s="51"/>
      <c r="BG33" s="51"/>
      <c r="BH33" s="51"/>
      <c r="BI33" s="51"/>
      <c r="BJ33" s="51"/>
      <c r="BK33" s="51"/>
      <c r="BL33" s="51"/>
      <c r="BM33" s="51"/>
      <c r="BN33" s="18">
        <f>3*10</f>
        <v>30</v>
      </c>
      <c r="BO33" s="18">
        <v>1</v>
      </c>
      <c r="BP33" s="15">
        <f t="shared" ref="BP33:BP40" si="2">BO33/BN33*100</f>
        <v>3.3333333333333335</v>
      </c>
      <c r="BQ33" s="188"/>
      <c r="BR33" s="188"/>
      <c r="BS33" s="188"/>
    </row>
    <row r="34" spans="1:71" s="3" customFormat="1" x14ac:dyDescent="0.25">
      <c r="A34" s="47"/>
      <c r="B34" s="201" t="s">
        <v>22</v>
      </c>
      <c r="C34" s="201"/>
      <c r="D34" s="201"/>
      <c r="E34" s="30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31"/>
      <c r="BC34" s="51"/>
      <c r="BD34" s="31"/>
      <c r="BE34" s="51"/>
      <c r="BF34" s="51"/>
      <c r="BG34" s="51"/>
      <c r="BH34" s="51"/>
      <c r="BI34" s="51"/>
      <c r="BJ34" s="51"/>
      <c r="BK34" s="51"/>
      <c r="BL34" s="51"/>
      <c r="BM34" s="51"/>
      <c r="BN34" s="18">
        <f>3*10</f>
        <v>30</v>
      </c>
      <c r="BO34" s="18"/>
      <c r="BP34" s="15">
        <f t="shared" si="2"/>
        <v>0</v>
      </c>
      <c r="BQ34" s="201"/>
      <c r="BR34" s="201"/>
      <c r="BS34" s="201"/>
    </row>
    <row r="35" spans="1:71" s="3" customFormat="1" x14ac:dyDescent="0.25">
      <c r="A35" s="47"/>
      <c r="B35" s="188" t="s">
        <v>15</v>
      </c>
      <c r="C35" s="188"/>
      <c r="D35" s="188"/>
      <c r="E35" s="30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16" t="s">
        <v>121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31"/>
      <c r="BC35" s="51"/>
      <c r="BD35" s="31"/>
      <c r="BE35" s="51"/>
      <c r="BF35" s="51"/>
      <c r="BG35" s="51"/>
      <c r="BH35" s="51"/>
      <c r="BI35" s="51"/>
      <c r="BJ35" s="51"/>
      <c r="BK35" s="51"/>
      <c r="BL35" s="51"/>
      <c r="BM35" s="51"/>
      <c r="BN35" s="18">
        <f>5*10</f>
        <v>50</v>
      </c>
      <c r="BO35" s="18">
        <v>1</v>
      </c>
      <c r="BP35" s="15">
        <f t="shared" si="2"/>
        <v>2</v>
      </c>
      <c r="BQ35" s="188"/>
      <c r="BR35" s="188"/>
      <c r="BS35" s="188"/>
    </row>
    <row r="36" spans="1:71" s="3" customFormat="1" x14ac:dyDescent="0.25">
      <c r="A36" s="47"/>
      <c r="B36" s="170" t="s">
        <v>61</v>
      </c>
      <c r="C36" s="171"/>
      <c r="D36" s="172"/>
      <c r="E36" s="30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31"/>
      <c r="BC36" s="51"/>
      <c r="BD36" s="31"/>
      <c r="BE36" s="51"/>
      <c r="BF36" s="51"/>
      <c r="BG36" s="51"/>
      <c r="BH36" s="51"/>
      <c r="BI36" s="51"/>
      <c r="BJ36" s="51"/>
      <c r="BK36" s="51"/>
      <c r="BL36" s="51"/>
      <c r="BM36" s="51"/>
      <c r="BN36" s="18">
        <f>2*10</f>
        <v>20</v>
      </c>
      <c r="BO36" s="18"/>
      <c r="BP36" s="15">
        <f t="shared" si="2"/>
        <v>0</v>
      </c>
      <c r="BQ36" s="170"/>
      <c r="BR36" s="171"/>
      <c r="BS36" s="172"/>
    </row>
    <row r="37" spans="1:71" s="3" customFormat="1" x14ac:dyDescent="0.25">
      <c r="A37" s="47"/>
      <c r="B37" s="188" t="s">
        <v>9</v>
      </c>
      <c r="C37" s="188"/>
      <c r="D37" s="188"/>
      <c r="E37" s="30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31"/>
      <c r="BC37" s="51"/>
      <c r="BD37" s="31"/>
      <c r="BE37" s="51"/>
      <c r="BF37" s="51"/>
      <c r="BG37" s="51"/>
      <c r="BH37" s="51"/>
      <c r="BI37" s="51"/>
      <c r="BJ37" s="51"/>
      <c r="BK37" s="51"/>
      <c r="BL37" s="51"/>
      <c r="BM37" s="51"/>
      <c r="BN37" s="18">
        <f>1*10</f>
        <v>10</v>
      </c>
      <c r="BO37" s="18"/>
      <c r="BP37" s="15">
        <f t="shared" si="2"/>
        <v>0</v>
      </c>
      <c r="BQ37" s="188"/>
      <c r="BR37" s="188"/>
      <c r="BS37" s="188"/>
    </row>
    <row r="38" spans="1:71" s="3" customFormat="1" x14ac:dyDescent="0.25">
      <c r="A38" s="47"/>
      <c r="B38" s="188" t="s">
        <v>23</v>
      </c>
      <c r="C38" s="188"/>
      <c r="D38" s="188"/>
      <c r="E38" s="30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16" t="s">
        <v>121</v>
      </c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31"/>
      <c r="BC38" s="51"/>
      <c r="BD38" s="31"/>
      <c r="BE38" s="51"/>
      <c r="BF38" s="51"/>
      <c r="BG38" s="51"/>
      <c r="BH38" s="51"/>
      <c r="BI38" s="51"/>
      <c r="BJ38" s="51"/>
      <c r="BK38" s="51"/>
      <c r="BL38" s="51"/>
      <c r="BM38" s="51"/>
      <c r="BN38" s="18">
        <f t="shared" ref="BN38:BN40" si="3">1*10</f>
        <v>10</v>
      </c>
      <c r="BO38" s="18">
        <v>1</v>
      </c>
      <c r="BP38" s="15">
        <f t="shared" si="2"/>
        <v>10</v>
      </c>
      <c r="BQ38" s="188"/>
      <c r="BR38" s="188"/>
      <c r="BS38" s="188"/>
    </row>
    <row r="39" spans="1:71" s="3" customFormat="1" x14ac:dyDescent="0.25">
      <c r="A39" s="47"/>
      <c r="B39" s="188" t="s">
        <v>12</v>
      </c>
      <c r="C39" s="188"/>
      <c r="D39" s="188"/>
      <c r="E39" s="30"/>
      <c r="F39" s="51"/>
      <c r="G39" s="51"/>
      <c r="H39" s="51"/>
      <c r="I39" s="51"/>
      <c r="J39" s="51"/>
      <c r="K39" s="51"/>
      <c r="L39" s="51"/>
      <c r="M39" s="51"/>
      <c r="N39" s="51"/>
      <c r="O39" s="16" t="s">
        <v>119</v>
      </c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31"/>
      <c r="BC39" s="51"/>
      <c r="BD39" s="31"/>
      <c r="BE39" s="51"/>
      <c r="BF39" s="51"/>
      <c r="BG39" s="51"/>
      <c r="BH39" s="51"/>
      <c r="BI39" s="51"/>
      <c r="BJ39" s="51"/>
      <c r="BK39" s="51"/>
      <c r="BL39" s="51"/>
      <c r="BM39" s="51"/>
      <c r="BN39" s="18">
        <f t="shared" si="3"/>
        <v>10</v>
      </c>
      <c r="BO39" s="18">
        <v>1</v>
      </c>
      <c r="BP39" s="15">
        <f t="shared" si="2"/>
        <v>10</v>
      </c>
      <c r="BQ39" s="188"/>
      <c r="BR39" s="188"/>
      <c r="BS39" s="188"/>
    </row>
    <row r="40" spans="1:71" s="3" customFormat="1" x14ac:dyDescent="0.25">
      <c r="A40" s="47"/>
      <c r="B40" s="46" t="s">
        <v>101</v>
      </c>
      <c r="C40" s="46"/>
      <c r="D40" s="46"/>
      <c r="E40" s="43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 t="s">
        <v>128</v>
      </c>
      <c r="AW40" s="51"/>
      <c r="AX40" s="51"/>
      <c r="AY40" s="51"/>
      <c r="AZ40" s="51"/>
      <c r="BA40" s="51"/>
      <c r="BB40" s="44"/>
      <c r="BC40" s="51"/>
      <c r="BD40" s="44"/>
      <c r="BE40" s="51"/>
      <c r="BF40" s="51"/>
      <c r="BG40" s="51"/>
      <c r="BH40" s="51"/>
      <c r="BI40" s="51"/>
      <c r="BJ40" s="51"/>
      <c r="BK40" s="51"/>
      <c r="BL40" s="51"/>
      <c r="BM40" s="51"/>
      <c r="BN40" s="18">
        <f t="shared" si="3"/>
        <v>10</v>
      </c>
      <c r="BO40" s="18">
        <v>1</v>
      </c>
      <c r="BP40" s="15">
        <f t="shared" si="2"/>
        <v>10</v>
      </c>
      <c r="BQ40" s="46"/>
      <c r="BR40" s="46"/>
      <c r="BS40" s="46"/>
    </row>
    <row r="41" spans="1:71" s="3" customFormat="1" x14ac:dyDescent="0.25">
      <c r="A41" s="47"/>
      <c r="B41" s="17" t="s">
        <v>26</v>
      </c>
      <c r="C41" s="17"/>
      <c r="D41" s="17"/>
      <c r="E41" s="30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31"/>
      <c r="BC41" s="51"/>
      <c r="BD41" s="31"/>
      <c r="BE41" s="51"/>
      <c r="BF41" s="51"/>
      <c r="BG41" s="51"/>
      <c r="BH41" s="51"/>
      <c r="BI41" s="51"/>
      <c r="BJ41" s="51"/>
      <c r="BK41" s="51"/>
      <c r="BL41" s="51"/>
      <c r="BM41" s="51"/>
      <c r="BN41" s="18"/>
      <c r="BO41" s="18"/>
      <c r="BP41" s="15"/>
    </row>
    <row r="42" spans="1:71" s="3" customFormat="1" x14ac:dyDescent="0.25">
      <c r="A42" s="47"/>
      <c r="B42" s="189" t="s">
        <v>19</v>
      </c>
      <c r="C42" s="189"/>
      <c r="D42" s="189"/>
      <c r="E42" s="190" t="s">
        <v>49</v>
      </c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8"/>
      <c r="BO42" s="18"/>
      <c r="BP42" s="15"/>
    </row>
    <row r="43" spans="1:71" s="3" customFormat="1" ht="51.75" x14ac:dyDescent="0.25">
      <c r="A43" s="47"/>
      <c r="B43" s="175"/>
      <c r="C43" s="176"/>
      <c r="D43" s="177"/>
      <c r="E43" s="193" t="s">
        <v>20</v>
      </c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200"/>
      <c r="AE43" s="198" t="s">
        <v>21</v>
      </c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87" t="s">
        <v>47</v>
      </c>
      <c r="BA43" s="187"/>
      <c r="BB43" s="187"/>
      <c r="BC43" s="187"/>
      <c r="BD43" s="187"/>
      <c r="BE43" s="187"/>
      <c r="BF43" s="187"/>
      <c r="BG43" s="187"/>
      <c r="BH43" s="187"/>
      <c r="BI43" s="187"/>
      <c r="BJ43" s="187"/>
      <c r="BK43" s="187"/>
      <c r="BL43" s="187"/>
      <c r="BM43" s="187"/>
      <c r="BN43" s="22" t="s">
        <v>69</v>
      </c>
      <c r="BO43" s="22" t="s">
        <v>0</v>
      </c>
      <c r="BP43" s="15" t="s">
        <v>38</v>
      </c>
    </row>
    <row r="44" spans="1:71" s="3" customFormat="1" x14ac:dyDescent="0.25">
      <c r="A44" s="47" t="s">
        <v>28</v>
      </c>
      <c r="B44" s="178"/>
      <c r="C44" s="179"/>
      <c r="D44" s="180"/>
      <c r="E44" s="28"/>
      <c r="F44" s="79" t="s">
        <v>52</v>
      </c>
      <c r="G44" s="79" t="s">
        <v>53</v>
      </c>
      <c r="H44" s="79" t="s">
        <v>54</v>
      </c>
      <c r="I44" s="79" t="s">
        <v>55</v>
      </c>
      <c r="J44" s="79" t="s">
        <v>56</v>
      </c>
      <c r="K44" s="72" t="s">
        <v>57</v>
      </c>
      <c r="L44" s="79" t="s">
        <v>52</v>
      </c>
      <c r="M44" s="79" t="s">
        <v>53</v>
      </c>
      <c r="N44" s="79" t="s">
        <v>54</v>
      </c>
      <c r="O44" s="79" t="s">
        <v>55</v>
      </c>
      <c r="P44" s="79" t="s">
        <v>56</v>
      </c>
      <c r="Q44" s="72" t="s">
        <v>57</v>
      </c>
      <c r="R44" s="79" t="s">
        <v>52</v>
      </c>
      <c r="S44" s="79" t="s">
        <v>53</v>
      </c>
      <c r="T44" s="79" t="s">
        <v>54</v>
      </c>
      <c r="U44" s="79" t="s">
        <v>55</v>
      </c>
      <c r="V44" s="79" t="s">
        <v>56</v>
      </c>
      <c r="W44" s="72" t="s">
        <v>57</v>
      </c>
      <c r="X44" s="79" t="s">
        <v>52</v>
      </c>
      <c r="Y44" s="79" t="s">
        <v>53</v>
      </c>
      <c r="Z44" s="79" t="s">
        <v>54</v>
      </c>
      <c r="AA44" s="79" t="s">
        <v>55</v>
      </c>
      <c r="AB44" s="79" t="s">
        <v>56</v>
      </c>
      <c r="AC44" s="72" t="s">
        <v>57</v>
      </c>
      <c r="AD44" s="79" t="s">
        <v>52</v>
      </c>
      <c r="AE44" s="79" t="s">
        <v>53</v>
      </c>
      <c r="AF44" s="79" t="s">
        <v>54</v>
      </c>
      <c r="AG44" s="79" t="s">
        <v>55</v>
      </c>
      <c r="AH44" s="79" t="s">
        <v>56</v>
      </c>
      <c r="AI44" s="72" t="s">
        <v>57</v>
      </c>
      <c r="AJ44" s="79" t="s">
        <v>52</v>
      </c>
      <c r="AK44" s="79" t="s">
        <v>53</v>
      </c>
      <c r="AL44" s="79" t="s">
        <v>54</v>
      </c>
      <c r="AM44" s="79" t="s">
        <v>55</v>
      </c>
      <c r="AN44" s="79" t="s">
        <v>56</v>
      </c>
      <c r="AO44" s="72" t="s">
        <v>57</v>
      </c>
      <c r="AP44" s="79" t="s">
        <v>52</v>
      </c>
      <c r="AQ44" s="79" t="s">
        <v>53</v>
      </c>
      <c r="AR44" s="79" t="s">
        <v>54</v>
      </c>
      <c r="AS44" s="79" t="s">
        <v>55</v>
      </c>
      <c r="AT44" s="79" t="s">
        <v>56</v>
      </c>
      <c r="AU44" s="72" t="s">
        <v>57</v>
      </c>
      <c r="AV44" s="79" t="s">
        <v>52</v>
      </c>
      <c r="AW44" s="79" t="s">
        <v>53</v>
      </c>
      <c r="AX44" s="79" t="s">
        <v>54</v>
      </c>
      <c r="AY44" s="79" t="s">
        <v>55</v>
      </c>
      <c r="AZ44" s="79" t="s">
        <v>56</v>
      </c>
      <c r="BA44" s="72" t="s">
        <v>57</v>
      </c>
      <c r="BB44" s="29"/>
      <c r="BC44" s="36" t="s">
        <v>53</v>
      </c>
      <c r="BD44" s="26" t="s">
        <v>54</v>
      </c>
      <c r="BE44" s="26" t="s">
        <v>55</v>
      </c>
      <c r="BF44" s="26" t="s">
        <v>56</v>
      </c>
      <c r="BG44" s="29" t="s">
        <v>57</v>
      </c>
      <c r="BH44" s="26" t="s">
        <v>52</v>
      </c>
      <c r="BI44" s="26" t="s">
        <v>53</v>
      </c>
      <c r="BJ44" s="26" t="s">
        <v>54</v>
      </c>
      <c r="BK44" s="26" t="s">
        <v>55</v>
      </c>
      <c r="BL44" s="26" t="s">
        <v>56</v>
      </c>
      <c r="BM44" s="29" t="s">
        <v>57</v>
      </c>
      <c r="BN44" s="18"/>
      <c r="BO44" s="18"/>
      <c r="BP44" s="15"/>
    </row>
    <row r="45" spans="1:71" s="3" customFormat="1" x14ac:dyDescent="0.25">
      <c r="A45" s="47"/>
      <c r="B45" s="181"/>
      <c r="C45" s="182"/>
      <c r="D45" s="183"/>
      <c r="E45" s="35">
        <v>8</v>
      </c>
      <c r="F45" s="1">
        <v>2</v>
      </c>
      <c r="G45" s="1">
        <v>3</v>
      </c>
      <c r="H45" s="1">
        <v>4</v>
      </c>
      <c r="I45" s="1">
        <v>5</v>
      </c>
      <c r="J45" s="1">
        <v>6</v>
      </c>
      <c r="K45" s="16">
        <v>7</v>
      </c>
      <c r="L45" s="16">
        <v>9</v>
      </c>
      <c r="M45" s="16">
        <v>10</v>
      </c>
      <c r="N45" s="16">
        <v>11</v>
      </c>
      <c r="O45" s="16">
        <v>12</v>
      </c>
      <c r="P45" s="16">
        <v>13</v>
      </c>
      <c r="Q45" s="16">
        <v>14</v>
      </c>
      <c r="R45" s="16">
        <v>16</v>
      </c>
      <c r="S45" s="16">
        <v>17</v>
      </c>
      <c r="T45" s="16">
        <v>18</v>
      </c>
      <c r="U45" s="16">
        <v>19</v>
      </c>
      <c r="V45" s="16">
        <v>20</v>
      </c>
      <c r="W45" s="16">
        <v>21</v>
      </c>
      <c r="X45" s="16">
        <v>23</v>
      </c>
      <c r="Y45" s="16">
        <v>24</v>
      </c>
      <c r="Z45" s="16">
        <v>25</v>
      </c>
      <c r="AA45" s="16">
        <v>26</v>
      </c>
      <c r="AB45" s="16">
        <v>27</v>
      </c>
      <c r="AC45" s="16">
        <v>28</v>
      </c>
      <c r="AD45" s="16">
        <v>30</v>
      </c>
      <c r="AE45" s="16">
        <v>1</v>
      </c>
      <c r="AF45" s="16">
        <v>2</v>
      </c>
      <c r="AG45" s="16">
        <v>3</v>
      </c>
      <c r="AH45" s="16">
        <v>4</v>
      </c>
      <c r="AI45" s="16">
        <v>5</v>
      </c>
      <c r="AJ45" s="16">
        <v>14</v>
      </c>
      <c r="AK45" s="16">
        <v>15</v>
      </c>
      <c r="AL45" s="16">
        <v>16</v>
      </c>
      <c r="AM45" s="16">
        <v>17</v>
      </c>
      <c r="AN45" s="16">
        <v>18</v>
      </c>
      <c r="AO45" s="16">
        <v>19</v>
      </c>
      <c r="AP45" s="16">
        <v>21</v>
      </c>
      <c r="AQ45" s="16">
        <v>22</v>
      </c>
      <c r="AR45" s="16">
        <v>23</v>
      </c>
      <c r="AS45" s="16">
        <v>24</v>
      </c>
      <c r="AT45" s="16">
        <v>25</v>
      </c>
      <c r="AU45" s="16">
        <v>26</v>
      </c>
      <c r="AV45" s="16">
        <v>28</v>
      </c>
      <c r="AW45" s="16">
        <v>29</v>
      </c>
      <c r="AX45" s="16">
        <v>30</v>
      </c>
      <c r="AY45" s="16">
        <v>31</v>
      </c>
      <c r="AZ45" s="16">
        <v>1</v>
      </c>
      <c r="BA45" s="16">
        <v>2</v>
      </c>
      <c r="BB45" s="35"/>
      <c r="BC45" s="16">
        <v>5</v>
      </c>
      <c r="BD45" s="35">
        <v>6</v>
      </c>
      <c r="BE45" s="16">
        <v>7</v>
      </c>
      <c r="BF45" s="16">
        <v>8</v>
      </c>
      <c r="BG45" s="16">
        <v>9</v>
      </c>
      <c r="BH45" s="16">
        <v>11</v>
      </c>
      <c r="BI45" s="16">
        <v>12</v>
      </c>
      <c r="BJ45" s="16">
        <v>13</v>
      </c>
      <c r="BK45" s="16">
        <v>14</v>
      </c>
      <c r="BL45" s="16">
        <v>15</v>
      </c>
      <c r="BM45" s="16">
        <v>16</v>
      </c>
      <c r="BN45" s="18"/>
      <c r="BO45" s="18"/>
      <c r="BP45" s="15"/>
    </row>
    <row r="46" spans="1:71" s="3" customFormat="1" x14ac:dyDescent="0.25">
      <c r="A46" s="47"/>
      <c r="B46" s="188" t="s">
        <v>1</v>
      </c>
      <c r="C46" s="188"/>
      <c r="D46" s="188"/>
      <c r="E46" s="30"/>
      <c r="F46" s="51"/>
      <c r="G46" s="51"/>
      <c r="H46" s="51"/>
      <c r="I46" s="51"/>
      <c r="J46" s="51"/>
      <c r="K46" s="51"/>
      <c r="L46" s="51"/>
      <c r="M46" s="51"/>
      <c r="N46" s="16" t="s">
        <v>119</v>
      </c>
      <c r="O46" s="16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 t="s">
        <v>125</v>
      </c>
      <c r="AT46" s="51"/>
      <c r="AU46" s="51"/>
      <c r="AV46" s="51"/>
      <c r="AW46" s="51"/>
      <c r="AX46" s="51"/>
      <c r="AY46" s="51"/>
      <c r="AZ46" s="51"/>
      <c r="BA46" s="51"/>
      <c r="BB46" s="44"/>
      <c r="BC46" s="51"/>
      <c r="BD46" s="31"/>
      <c r="BE46" s="51"/>
      <c r="BF46" s="51"/>
      <c r="BG46" s="51"/>
      <c r="BH46" s="51"/>
      <c r="BI46" s="51"/>
      <c r="BJ46" s="51"/>
      <c r="BK46" s="51" t="s">
        <v>105</v>
      </c>
      <c r="BL46" s="51"/>
      <c r="BM46" s="51"/>
      <c r="BN46" s="18">
        <f>6*10</f>
        <v>60</v>
      </c>
      <c r="BO46" s="18">
        <v>3</v>
      </c>
      <c r="BP46" s="15">
        <f>BO46/BN46*100</f>
        <v>5</v>
      </c>
    </row>
    <row r="47" spans="1:71" s="3" customFormat="1" x14ac:dyDescent="0.25">
      <c r="A47" s="47"/>
      <c r="B47" s="188" t="s">
        <v>2</v>
      </c>
      <c r="C47" s="188"/>
      <c r="D47" s="188"/>
      <c r="E47" s="30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16" t="s">
        <v>122</v>
      </c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44"/>
      <c r="BC47" s="51"/>
      <c r="BD47" s="31"/>
      <c r="BE47" s="51"/>
      <c r="BF47" s="51"/>
      <c r="BG47" s="51"/>
      <c r="BH47" s="51"/>
      <c r="BI47" s="51"/>
      <c r="BJ47" s="51"/>
      <c r="BK47" s="51"/>
      <c r="BL47" s="51"/>
      <c r="BM47" s="51"/>
      <c r="BN47" s="18">
        <f>3*10</f>
        <v>30</v>
      </c>
      <c r="BO47" s="18">
        <v>1</v>
      </c>
      <c r="BP47" s="15">
        <f t="shared" ref="BP47:BP54" si="4">BO47/BN47*100</f>
        <v>3.3333333333333335</v>
      </c>
    </row>
    <row r="48" spans="1:71" s="3" customFormat="1" x14ac:dyDescent="0.25">
      <c r="A48" s="47"/>
      <c r="B48" s="201" t="s">
        <v>22</v>
      </c>
      <c r="C48" s="201"/>
      <c r="D48" s="201"/>
      <c r="E48" s="30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44"/>
      <c r="BC48" s="51"/>
      <c r="BD48" s="31"/>
      <c r="BE48" s="51"/>
      <c r="BF48" s="51"/>
      <c r="BG48" s="51"/>
      <c r="BH48" s="51"/>
      <c r="BI48" s="51"/>
      <c r="BJ48" s="51"/>
      <c r="BK48" s="51"/>
      <c r="BL48" s="51"/>
      <c r="BM48" s="51"/>
      <c r="BN48" s="18">
        <f>3*10</f>
        <v>30</v>
      </c>
      <c r="BO48" s="18"/>
      <c r="BP48" s="15">
        <f t="shared" si="4"/>
        <v>0</v>
      </c>
    </row>
    <row r="49" spans="1:68" s="3" customFormat="1" x14ac:dyDescent="0.25">
      <c r="A49" s="47"/>
      <c r="B49" s="188" t="s">
        <v>15</v>
      </c>
      <c r="C49" s="188"/>
      <c r="D49" s="188"/>
      <c r="E49" s="30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16" t="s">
        <v>122</v>
      </c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44"/>
      <c r="BC49" s="51"/>
      <c r="BD49" s="31"/>
      <c r="BE49" s="51"/>
      <c r="BF49" s="51"/>
      <c r="BG49" s="51"/>
      <c r="BH49" s="51"/>
      <c r="BI49" s="51"/>
      <c r="BJ49" s="51"/>
      <c r="BK49" s="51"/>
      <c r="BL49" s="51"/>
      <c r="BM49" s="51"/>
      <c r="BN49" s="18">
        <f>5*10</f>
        <v>50</v>
      </c>
      <c r="BO49" s="18">
        <v>1</v>
      </c>
      <c r="BP49" s="15">
        <f t="shared" si="4"/>
        <v>2</v>
      </c>
    </row>
    <row r="50" spans="1:68" s="3" customFormat="1" x14ac:dyDescent="0.25">
      <c r="A50" s="47"/>
      <c r="B50" s="170" t="s">
        <v>61</v>
      </c>
      <c r="C50" s="171"/>
      <c r="D50" s="172"/>
      <c r="E50" s="30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44"/>
      <c r="BC50" s="51"/>
      <c r="BD50" s="31"/>
      <c r="BE50" s="51"/>
      <c r="BF50" s="51"/>
      <c r="BG50" s="51"/>
      <c r="BH50" s="51"/>
      <c r="BI50" s="51"/>
      <c r="BJ50" s="51"/>
      <c r="BK50" s="51"/>
      <c r="BL50" s="51"/>
      <c r="BM50" s="51"/>
      <c r="BN50" s="18">
        <f>2*10</f>
        <v>20</v>
      </c>
      <c r="BO50" s="18"/>
      <c r="BP50" s="15">
        <f t="shared" si="4"/>
        <v>0</v>
      </c>
    </row>
    <row r="51" spans="1:68" s="3" customFormat="1" x14ac:dyDescent="0.25">
      <c r="A51" s="47"/>
      <c r="B51" s="188" t="s">
        <v>9</v>
      </c>
      <c r="C51" s="188"/>
      <c r="D51" s="188"/>
      <c r="E51" s="30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44"/>
      <c r="BC51" s="51"/>
      <c r="BD51" s="31"/>
      <c r="BE51" s="51"/>
      <c r="BF51" s="51"/>
      <c r="BG51" s="51"/>
      <c r="BH51" s="51"/>
      <c r="BI51" s="51"/>
      <c r="BJ51" s="51"/>
      <c r="BK51" s="51"/>
      <c r="BL51" s="51"/>
      <c r="BM51" s="51"/>
      <c r="BN51" s="18">
        <f>1*10</f>
        <v>10</v>
      </c>
      <c r="BO51" s="18"/>
      <c r="BP51" s="15">
        <f t="shared" si="4"/>
        <v>0</v>
      </c>
    </row>
    <row r="52" spans="1:68" s="3" customFormat="1" x14ac:dyDescent="0.25">
      <c r="A52" s="47"/>
      <c r="B52" s="188" t="s">
        <v>23</v>
      </c>
      <c r="C52" s="188"/>
      <c r="D52" s="188"/>
      <c r="E52" s="30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16" t="s">
        <v>119</v>
      </c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44"/>
      <c r="BC52" s="51"/>
      <c r="BD52" s="31"/>
      <c r="BE52" s="51"/>
      <c r="BF52" s="51"/>
      <c r="BG52" s="51"/>
      <c r="BH52" s="51"/>
      <c r="BI52" s="51"/>
      <c r="BJ52" s="51"/>
      <c r="BK52" s="51"/>
      <c r="BL52" s="51"/>
      <c r="BM52" s="51"/>
      <c r="BN52" s="18">
        <f t="shared" ref="BN52:BN54" si="5">1*10</f>
        <v>10</v>
      </c>
      <c r="BO52" s="18">
        <v>1</v>
      </c>
      <c r="BP52" s="15">
        <f t="shared" si="4"/>
        <v>10</v>
      </c>
    </row>
    <row r="53" spans="1:68" s="3" customFormat="1" x14ac:dyDescent="0.25">
      <c r="A53" s="47"/>
      <c r="B53" s="188" t="s">
        <v>12</v>
      </c>
      <c r="C53" s="188"/>
      <c r="D53" s="188"/>
      <c r="E53" s="30"/>
      <c r="F53" s="51"/>
      <c r="G53" s="51"/>
      <c r="H53" s="51"/>
      <c r="I53" s="51"/>
      <c r="J53" s="51"/>
      <c r="K53" s="51"/>
      <c r="L53" s="51"/>
      <c r="M53" s="51"/>
      <c r="N53" s="51"/>
      <c r="O53" s="16" t="s">
        <v>122</v>
      </c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44"/>
      <c r="BC53" s="51"/>
      <c r="BD53" s="31"/>
      <c r="BE53" s="51"/>
      <c r="BF53" s="51"/>
      <c r="BG53" s="51"/>
      <c r="BH53" s="51"/>
      <c r="BI53" s="51"/>
      <c r="BJ53" s="51"/>
      <c r="BK53" s="51"/>
      <c r="BL53" s="51"/>
      <c r="BM53" s="51"/>
      <c r="BN53" s="18">
        <f t="shared" si="5"/>
        <v>10</v>
      </c>
      <c r="BO53" s="18">
        <v>1</v>
      </c>
      <c r="BP53" s="15">
        <f t="shared" si="4"/>
        <v>10</v>
      </c>
    </row>
    <row r="54" spans="1:68" s="3" customFormat="1" x14ac:dyDescent="0.25">
      <c r="A54" s="47"/>
      <c r="B54" s="46" t="s">
        <v>101</v>
      </c>
      <c r="C54" s="46"/>
      <c r="D54" s="46"/>
      <c r="E54" s="43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44"/>
      <c r="BC54" s="51"/>
      <c r="BD54" s="44"/>
      <c r="BE54" s="51"/>
      <c r="BF54" s="51"/>
      <c r="BG54" s="51"/>
      <c r="BH54" s="51"/>
      <c r="BI54" s="51"/>
      <c r="BJ54" s="51"/>
      <c r="BK54" s="51"/>
      <c r="BL54" s="51"/>
      <c r="BM54" s="51"/>
      <c r="BN54" s="18">
        <f t="shared" si="5"/>
        <v>10</v>
      </c>
      <c r="BO54" s="18">
        <v>1</v>
      </c>
      <c r="BP54" s="15">
        <f t="shared" si="4"/>
        <v>10</v>
      </c>
    </row>
    <row r="55" spans="1:68" s="3" customFormat="1" x14ac:dyDescent="0.25">
      <c r="A55" s="47"/>
      <c r="B55" s="17" t="s">
        <v>26</v>
      </c>
      <c r="C55" s="17"/>
      <c r="D55" s="17"/>
      <c r="E55" s="30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 t="s">
        <v>129</v>
      </c>
      <c r="AW55" s="51"/>
      <c r="AX55" s="51"/>
      <c r="AY55" s="51"/>
      <c r="AZ55" s="51"/>
      <c r="BA55" s="51"/>
      <c r="BB55" s="31"/>
      <c r="BC55" s="51"/>
      <c r="BD55" s="31"/>
      <c r="BE55" s="51"/>
      <c r="BF55" s="51"/>
      <c r="BG55" s="51"/>
      <c r="BH55" s="51"/>
      <c r="BI55" s="51"/>
      <c r="BJ55" s="51"/>
      <c r="BK55" s="51"/>
      <c r="BL55" s="51"/>
      <c r="BM55" s="51"/>
      <c r="BN55" s="18"/>
      <c r="BO55" s="18"/>
      <c r="BP55" s="15"/>
    </row>
    <row r="56" spans="1:68" s="3" customFormat="1" x14ac:dyDescent="0.25">
      <c r="A56" s="47"/>
      <c r="B56" s="189" t="s">
        <v>19</v>
      </c>
      <c r="C56" s="189"/>
      <c r="D56" s="189"/>
      <c r="E56" s="190" t="s">
        <v>49</v>
      </c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8"/>
      <c r="BO56" s="18"/>
      <c r="BP56" s="15"/>
    </row>
    <row r="57" spans="1:68" s="3" customFormat="1" ht="51.75" x14ac:dyDescent="0.25">
      <c r="A57" s="47"/>
      <c r="B57" s="175"/>
      <c r="C57" s="176"/>
      <c r="D57" s="177"/>
      <c r="E57" s="193" t="s">
        <v>20</v>
      </c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200"/>
      <c r="AE57" s="198" t="s">
        <v>21</v>
      </c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87" t="s">
        <v>47</v>
      </c>
      <c r="BA57" s="187"/>
      <c r="BB57" s="187"/>
      <c r="BC57" s="187"/>
      <c r="BD57" s="187"/>
      <c r="BE57" s="187"/>
      <c r="BF57" s="187"/>
      <c r="BG57" s="187"/>
      <c r="BH57" s="187"/>
      <c r="BI57" s="187"/>
      <c r="BJ57" s="187"/>
      <c r="BK57" s="187"/>
      <c r="BL57" s="187"/>
      <c r="BM57" s="187"/>
      <c r="BN57" s="22" t="s">
        <v>69</v>
      </c>
      <c r="BO57" s="22" t="s">
        <v>0</v>
      </c>
      <c r="BP57" s="15" t="s">
        <v>38</v>
      </c>
    </row>
    <row r="58" spans="1:68" s="3" customFormat="1" x14ac:dyDescent="0.25">
      <c r="A58" s="47" t="s">
        <v>29</v>
      </c>
      <c r="B58" s="178"/>
      <c r="C58" s="179"/>
      <c r="D58" s="180"/>
      <c r="E58" s="28"/>
      <c r="F58" s="79" t="s">
        <v>52</v>
      </c>
      <c r="G58" s="79" t="s">
        <v>53</v>
      </c>
      <c r="H58" s="79" t="s">
        <v>54</v>
      </c>
      <c r="I58" s="79" t="s">
        <v>55</v>
      </c>
      <c r="J58" s="79" t="s">
        <v>56</v>
      </c>
      <c r="K58" s="72" t="s">
        <v>57</v>
      </c>
      <c r="L58" s="79" t="s">
        <v>52</v>
      </c>
      <c r="M58" s="79" t="s">
        <v>53</v>
      </c>
      <c r="N58" s="79" t="s">
        <v>54</v>
      </c>
      <c r="O58" s="79" t="s">
        <v>55</v>
      </c>
      <c r="P58" s="79" t="s">
        <v>56</v>
      </c>
      <c r="Q58" s="72" t="s">
        <v>57</v>
      </c>
      <c r="R58" s="79" t="s">
        <v>52</v>
      </c>
      <c r="S58" s="79" t="s">
        <v>53</v>
      </c>
      <c r="T58" s="79" t="s">
        <v>54</v>
      </c>
      <c r="U58" s="79" t="s">
        <v>55</v>
      </c>
      <c r="V58" s="79" t="s">
        <v>56</v>
      </c>
      <c r="W58" s="72" t="s">
        <v>57</v>
      </c>
      <c r="X58" s="79" t="s">
        <v>52</v>
      </c>
      <c r="Y58" s="79" t="s">
        <v>53</v>
      </c>
      <c r="Z58" s="79" t="s">
        <v>54</v>
      </c>
      <c r="AA58" s="79" t="s">
        <v>55</v>
      </c>
      <c r="AB58" s="79" t="s">
        <v>56</v>
      </c>
      <c r="AC58" s="72" t="s">
        <v>57</v>
      </c>
      <c r="AD58" s="79" t="s">
        <v>52</v>
      </c>
      <c r="AE58" s="79" t="s">
        <v>53</v>
      </c>
      <c r="AF58" s="79" t="s">
        <v>54</v>
      </c>
      <c r="AG58" s="79" t="s">
        <v>55</v>
      </c>
      <c r="AH58" s="79" t="s">
        <v>56</v>
      </c>
      <c r="AI58" s="72" t="s">
        <v>57</v>
      </c>
      <c r="AJ58" s="79" t="s">
        <v>52</v>
      </c>
      <c r="AK58" s="79" t="s">
        <v>53</v>
      </c>
      <c r="AL58" s="79" t="s">
        <v>54</v>
      </c>
      <c r="AM58" s="79" t="s">
        <v>55</v>
      </c>
      <c r="AN58" s="79" t="s">
        <v>56</v>
      </c>
      <c r="AO58" s="72" t="s">
        <v>57</v>
      </c>
      <c r="AP58" s="79" t="s">
        <v>52</v>
      </c>
      <c r="AQ58" s="79" t="s">
        <v>53</v>
      </c>
      <c r="AR58" s="79" t="s">
        <v>54</v>
      </c>
      <c r="AS58" s="79" t="s">
        <v>55</v>
      </c>
      <c r="AT58" s="79" t="s">
        <v>56</v>
      </c>
      <c r="AU58" s="72" t="s">
        <v>57</v>
      </c>
      <c r="AV58" s="79" t="s">
        <v>52</v>
      </c>
      <c r="AW58" s="79" t="s">
        <v>53</v>
      </c>
      <c r="AX58" s="79" t="s">
        <v>54</v>
      </c>
      <c r="AY58" s="79" t="s">
        <v>55</v>
      </c>
      <c r="AZ58" s="79" t="s">
        <v>56</v>
      </c>
      <c r="BA58" s="72" t="s">
        <v>57</v>
      </c>
      <c r="BB58" s="29"/>
      <c r="BC58" s="36" t="s">
        <v>53</v>
      </c>
      <c r="BD58" s="26" t="s">
        <v>54</v>
      </c>
      <c r="BE58" s="26" t="s">
        <v>55</v>
      </c>
      <c r="BF58" s="26" t="s">
        <v>56</v>
      </c>
      <c r="BG58" s="29" t="s">
        <v>57</v>
      </c>
      <c r="BH58" s="26" t="s">
        <v>52</v>
      </c>
      <c r="BI58" s="26" t="s">
        <v>53</v>
      </c>
      <c r="BJ58" s="26" t="s">
        <v>54</v>
      </c>
      <c r="BK58" s="26" t="s">
        <v>55</v>
      </c>
      <c r="BL58" s="26" t="s">
        <v>56</v>
      </c>
      <c r="BM58" s="29" t="s">
        <v>57</v>
      </c>
      <c r="BN58" s="18"/>
      <c r="BO58" s="18"/>
      <c r="BP58" s="15"/>
    </row>
    <row r="59" spans="1:68" s="3" customFormat="1" x14ac:dyDescent="0.25">
      <c r="A59" s="47"/>
      <c r="B59" s="181"/>
      <c r="C59" s="182"/>
      <c r="D59" s="183"/>
      <c r="E59" s="35">
        <v>8</v>
      </c>
      <c r="F59" s="1">
        <v>2</v>
      </c>
      <c r="G59" s="1">
        <v>3</v>
      </c>
      <c r="H59" s="1">
        <v>4</v>
      </c>
      <c r="I59" s="1">
        <v>5</v>
      </c>
      <c r="J59" s="1">
        <v>6</v>
      </c>
      <c r="K59" s="16">
        <v>7</v>
      </c>
      <c r="L59" s="16">
        <v>9</v>
      </c>
      <c r="M59" s="16">
        <v>10</v>
      </c>
      <c r="N59" s="16">
        <v>11</v>
      </c>
      <c r="O59" s="16">
        <v>12</v>
      </c>
      <c r="P59" s="16">
        <v>13</v>
      </c>
      <c r="Q59" s="16">
        <v>14</v>
      </c>
      <c r="R59" s="16">
        <v>16</v>
      </c>
      <c r="S59" s="16">
        <v>17</v>
      </c>
      <c r="T59" s="16">
        <v>18</v>
      </c>
      <c r="U59" s="16">
        <v>19</v>
      </c>
      <c r="V59" s="16">
        <v>20</v>
      </c>
      <c r="W59" s="16">
        <v>21</v>
      </c>
      <c r="X59" s="16">
        <v>23</v>
      </c>
      <c r="Y59" s="16">
        <v>24</v>
      </c>
      <c r="Z59" s="16">
        <v>25</v>
      </c>
      <c r="AA59" s="16">
        <v>26</v>
      </c>
      <c r="AB59" s="16">
        <v>27</v>
      </c>
      <c r="AC59" s="16">
        <v>28</v>
      </c>
      <c r="AD59" s="16">
        <v>30</v>
      </c>
      <c r="AE59" s="16">
        <v>1</v>
      </c>
      <c r="AF59" s="16">
        <v>2</v>
      </c>
      <c r="AG59" s="16">
        <v>3</v>
      </c>
      <c r="AH59" s="16">
        <v>4</v>
      </c>
      <c r="AI59" s="16">
        <v>5</v>
      </c>
      <c r="AJ59" s="16">
        <v>14</v>
      </c>
      <c r="AK59" s="16">
        <v>15</v>
      </c>
      <c r="AL59" s="16">
        <v>16</v>
      </c>
      <c r="AM59" s="16">
        <v>17</v>
      </c>
      <c r="AN59" s="16">
        <v>18</v>
      </c>
      <c r="AO59" s="16">
        <v>19</v>
      </c>
      <c r="AP59" s="16">
        <v>21</v>
      </c>
      <c r="AQ59" s="16">
        <v>22</v>
      </c>
      <c r="AR59" s="16">
        <v>23</v>
      </c>
      <c r="AS59" s="16">
        <v>24</v>
      </c>
      <c r="AT59" s="16">
        <v>25</v>
      </c>
      <c r="AU59" s="16">
        <v>26</v>
      </c>
      <c r="AV59" s="16">
        <v>28</v>
      </c>
      <c r="AW59" s="16">
        <v>29</v>
      </c>
      <c r="AX59" s="16">
        <v>30</v>
      </c>
      <c r="AY59" s="16">
        <v>31</v>
      </c>
      <c r="AZ59" s="16">
        <v>1</v>
      </c>
      <c r="BA59" s="16">
        <v>2</v>
      </c>
      <c r="BB59" s="35"/>
      <c r="BC59" s="16">
        <v>5</v>
      </c>
      <c r="BD59" s="35">
        <v>6</v>
      </c>
      <c r="BE59" s="16">
        <v>7</v>
      </c>
      <c r="BF59" s="16">
        <v>8</v>
      </c>
      <c r="BG59" s="16">
        <v>9</v>
      </c>
      <c r="BH59" s="16">
        <v>11</v>
      </c>
      <c r="BI59" s="16">
        <v>12</v>
      </c>
      <c r="BJ59" s="16">
        <v>13</v>
      </c>
      <c r="BK59" s="16">
        <v>14</v>
      </c>
      <c r="BL59" s="16">
        <v>15</v>
      </c>
      <c r="BM59" s="16">
        <v>16</v>
      </c>
      <c r="BN59" s="18"/>
      <c r="BO59" s="18"/>
      <c r="BP59" s="15"/>
    </row>
    <row r="60" spans="1:68" s="3" customFormat="1" x14ac:dyDescent="0.25">
      <c r="A60" s="47"/>
      <c r="B60" s="188" t="s">
        <v>1</v>
      </c>
      <c r="C60" s="188"/>
      <c r="D60" s="188"/>
      <c r="E60" s="30"/>
      <c r="F60" s="51"/>
      <c r="G60" s="51"/>
      <c r="H60" s="51"/>
      <c r="I60" s="51"/>
      <c r="J60" s="51"/>
      <c r="K60" s="51"/>
      <c r="L60" s="51"/>
      <c r="M60" s="51"/>
      <c r="N60" s="16" t="s">
        <v>118</v>
      </c>
      <c r="O60" s="16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 t="s">
        <v>126</v>
      </c>
      <c r="AT60" s="51"/>
      <c r="AU60" s="51"/>
      <c r="AV60" s="51"/>
      <c r="AW60" s="51"/>
      <c r="AX60" s="51"/>
      <c r="AY60" s="51"/>
      <c r="AZ60" s="51"/>
      <c r="BA60" s="51"/>
      <c r="BB60" s="44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18">
        <f>6*10</f>
        <v>60</v>
      </c>
      <c r="BO60" s="18">
        <v>3</v>
      </c>
      <c r="BP60" s="15">
        <f>BO60/BN60*100</f>
        <v>5</v>
      </c>
    </row>
    <row r="61" spans="1:68" s="3" customFormat="1" x14ac:dyDescent="0.25">
      <c r="A61" s="47"/>
      <c r="B61" s="188" t="s">
        <v>2</v>
      </c>
      <c r="C61" s="188"/>
      <c r="D61" s="188"/>
      <c r="E61" s="30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16" t="s">
        <v>123</v>
      </c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44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18">
        <f>3*10</f>
        <v>30</v>
      </c>
      <c r="BO61" s="18">
        <v>1</v>
      </c>
      <c r="BP61" s="15">
        <f t="shared" ref="BP61:BP68" si="6">BO61/BN61*100</f>
        <v>3.3333333333333335</v>
      </c>
    </row>
    <row r="62" spans="1:68" s="3" customFormat="1" x14ac:dyDescent="0.25">
      <c r="A62" s="47"/>
      <c r="B62" s="201" t="s">
        <v>22</v>
      </c>
      <c r="C62" s="201"/>
      <c r="D62" s="201"/>
      <c r="E62" s="30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44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18">
        <f>3*10</f>
        <v>30</v>
      </c>
      <c r="BO62" s="18"/>
      <c r="BP62" s="15">
        <f t="shared" si="6"/>
        <v>0</v>
      </c>
    </row>
    <row r="63" spans="1:68" s="3" customFormat="1" x14ac:dyDescent="0.25">
      <c r="A63" s="47"/>
      <c r="B63" s="188" t="s">
        <v>15</v>
      </c>
      <c r="C63" s="188"/>
      <c r="D63" s="188"/>
      <c r="E63" s="30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16" t="s">
        <v>121</v>
      </c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44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18">
        <f>5*10</f>
        <v>50</v>
      </c>
      <c r="BO63" s="18">
        <v>1</v>
      </c>
      <c r="BP63" s="15">
        <f t="shared" si="6"/>
        <v>2</v>
      </c>
    </row>
    <row r="64" spans="1:68" s="3" customFormat="1" x14ac:dyDescent="0.25">
      <c r="A64" s="47"/>
      <c r="B64" s="170" t="s">
        <v>61</v>
      </c>
      <c r="C64" s="171"/>
      <c r="D64" s="172"/>
      <c r="E64" s="30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44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18">
        <f>2*10</f>
        <v>20</v>
      </c>
      <c r="BO64" s="18"/>
      <c r="BP64" s="15">
        <f t="shared" si="6"/>
        <v>0</v>
      </c>
    </row>
    <row r="65" spans="1:71" s="3" customFormat="1" x14ac:dyDescent="0.25">
      <c r="A65" s="47"/>
      <c r="B65" s="188" t="s">
        <v>9</v>
      </c>
      <c r="C65" s="188"/>
      <c r="D65" s="188"/>
      <c r="E65" s="30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44"/>
      <c r="BC65" s="51"/>
      <c r="BD65" s="31"/>
      <c r="BE65" s="51"/>
      <c r="BF65" s="51"/>
      <c r="BG65" s="51"/>
      <c r="BH65" s="51"/>
      <c r="BI65" s="51"/>
      <c r="BJ65" s="51"/>
      <c r="BK65" s="51"/>
      <c r="BL65" s="51"/>
      <c r="BM65" s="51"/>
      <c r="BN65" s="18">
        <f>1*10</f>
        <v>10</v>
      </c>
      <c r="BO65" s="18"/>
      <c r="BP65" s="15">
        <f t="shared" si="6"/>
        <v>0</v>
      </c>
    </row>
    <row r="66" spans="1:71" s="3" customFormat="1" x14ac:dyDescent="0.25">
      <c r="A66" s="47"/>
      <c r="B66" s="188" t="s">
        <v>23</v>
      </c>
      <c r="C66" s="188"/>
      <c r="D66" s="188"/>
      <c r="E66" s="30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16" t="s">
        <v>120</v>
      </c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44"/>
      <c r="BC66" s="51"/>
      <c r="BD66" s="31"/>
      <c r="BE66" s="51"/>
      <c r="BF66" s="51"/>
      <c r="BG66" s="51"/>
      <c r="BH66" s="51"/>
      <c r="BI66" s="51"/>
      <c r="BJ66" s="51"/>
      <c r="BK66" s="51"/>
      <c r="BL66" s="51"/>
      <c r="BM66" s="51"/>
      <c r="BN66" s="18">
        <f t="shared" ref="BN66:BN68" si="7">1*10</f>
        <v>10</v>
      </c>
      <c r="BO66" s="18">
        <v>1</v>
      </c>
      <c r="BP66" s="15">
        <f t="shared" si="6"/>
        <v>10</v>
      </c>
    </row>
    <row r="67" spans="1:71" s="3" customFormat="1" x14ac:dyDescent="0.25">
      <c r="A67" s="47"/>
      <c r="B67" s="188" t="s">
        <v>12</v>
      </c>
      <c r="C67" s="188"/>
      <c r="D67" s="188"/>
      <c r="E67" s="30"/>
      <c r="F67" s="51"/>
      <c r="G67" s="51"/>
      <c r="H67" s="51"/>
      <c r="I67" s="51"/>
      <c r="J67" s="51"/>
      <c r="K67" s="51"/>
      <c r="L67" s="51"/>
      <c r="M67" s="51"/>
      <c r="N67" s="51"/>
      <c r="O67" s="16" t="s">
        <v>121</v>
      </c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44"/>
      <c r="BC67" s="51"/>
      <c r="BD67" s="31"/>
      <c r="BE67" s="51"/>
      <c r="BF67" s="51"/>
      <c r="BG67" s="51"/>
      <c r="BH67" s="51"/>
      <c r="BI67" s="51"/>
      <c r="BJ67" s="51"/>
      <c r="BK67" s="51"/>
      <c r="BL67" s="51"/>
      <c r="BM67" s="51"/>
      <c r="BN67" s="18">
        <f t="shared" si="7"/>
        <v>10</v>
      </c>
      <c r="BO67" s="18">
        <v>1</v>
      </c>
      <c r="BP67" s="15">
        <f t="shared" si="6"/>
        <v>10</v>
      </c>
    </row>
    <row r="68" spans="1:71" s="3" customFormat="1" x14ac:dyDescent="0.25">
      <c r="A68" s="47"/>
      <c r="B68" s="46" t="s">
        <v>101</v>
      </c>
      <c r="C68" s="46"/>
      <c r="D68" s="46"/>
      <c r="E68" s="43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44"/>
      <c r="BC68" s="51"/>
      <c r="BD68" s="44"/>
      <c r="BE68" s="51"/>
      <c r="BF68" s="51"/>
      <c r="BG68" s="51"/>
      <c r="BH68" s="51"/>
      <c r="BI68" s="51"/>
      <c r="BJ68" s="51"/>
      <c r="BK68" s="51"/>
      <c r="BL68" s="51"/>
      <c r="BM68" s="51"/>
      <c r="BN68" s="18">
        <f t="shared" si="7"/>
        <v>10</v>
      </c>
      <c r="BO68" s="18">
        <v>1</v>
      </c>
      <c r="BP68" s="15">
        <f t="shared" si="6"/>
        <v>10</v>
      </c>
    </row>
    <row r="69" spans="1:71" s="3" customFormat="1" x14ac:dyDescent="0.25">
      <c r="A69" s="47"/>
      <c r="B69" s="17" t="s">
        <v>26</v>
      </c>
      <c r="C69" s="17"/>
      <c r="D69" s="17"/>
      <c r="E69" s="30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 t="s">
        <v>130</v>
      </c>
      <c r="AW69" s="51"/>
      <c r="AX69" s="51"/>
      <c r="AY69" s="51"/>
      <c r="AZ69" s="51"/>
      <c r="BA69" s="51"/>
      <c r="BB69" s="31"/>
      <c r="BC69" s="51"/>
      <c r="BD69" s="31"/>
      <c r="BE69" s="51"/>
      <c r="BF69" s="51"/>
      <c r="BG69" s="51"/>
      <c r="BH69" s="51"/>
      <c r="BI69" s="51"/>
      <c r="BJ69" s="51"/>
      <c r="BK69" s="51"/>
      <c r="BL69" s="51"/>
      <c r="BM69" s="51"/>
      <c r="BN69" s="18"/>
      <c r="BO69" s="18"/>
      <c r="BP69" s="15"/>
    </row>
    <row r="70" spans="1:71" s="3" customFormat="1" x14ac:dyDescent="0.25">
      <c r="A70" s="47"/>
      <c r="B70" s="189" t="s">
        <v>19</v>
      </c>
      <c r="C70" s="189"/>
      <c r="D70" s="189"/>
      <c r="E70" s="190" t="s">
        <v>49</v>
      </c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91"/>
      <c r="Q70" s="191"/>
      <c r="R70" s="191"/>
      <c r="S70" s="191"/>
      <c r="T70" s="191"/>
      <c r="U70" s="191"/>
      <c r="V70" s="191"/>
      <c r="W70" s="191"/>
      <c r="X70" s="191"/>
      <c r="Y70" s="191"/>
      <c r="Z70" s="191"/>
      <c r="AA70" s="191"/>
      <c r="AB70" s="191"/>
      <c r="AC70" s="191"/>
      <c r="AD70" s="191"/>
      <c r="AE70" s="191"/>
      <c r="AF70" s="191"/>
      <c r="AG70" s="191"/>
      <c r="AH70" s="191"/>
      <c r="AI70" s="191"/>
      <c r="AJ70" s="191"/>
      <c r="AK70" s="191"/>
      <c r="AL70" s="191"/>
      <c r="AM70" s="191"/>
      <c r="AN70" s="191"/>
      <c r="AO70" s="191"/>
      <c r="AP70" s="191"/>
      <c r="AQ70" s="191"/>
      <c r="AR70" s="191"/>
      <c r="AS70" s="191"/>
      <c r="AT70" s="191"/>
      <c r="AU70" s="191"/>
      <c r="AV70" s="191"/>
      <c r="AW70" s="191"/>
      <c r="AX70" s="191"/>
      <c r="AY70" s="191"/>
      <c r="AZ70" s="191"/>
      <c r="BA70" s="191"/>
      <c r="BB70" s="191"/>
      <c r="BC70" s="191"/>
      <c r="BD70" s="191"/>
      <c r="BE70" s="191"/>
      <c r="BF70" s="191"/>
      <c r="BG70" s="191"/>
      <c r="BH70" s="191"/>
      <c r="BI70" s="191"/>
      <c r="BJ70" s="191"/>
      <c r="BK70" s="191"/>
      <c r="BL70" s="191"/>
      <c r="BM70" s="191"/>
      <c r="BN70" s="18"/>
      <c r="BO70" s="18"/>
      <c r="BP70" s="15"/>
    </row>
    <row r="71" spans="1:71" s="3" customFormat="1" ht="51.75" x14ac:dyDescent="0.25">
      <c r="A71" s="47"/>
      <c r="B71" s="175"/>
      <c r="C71" s="176"/>
      <c r="D71" s="177"/>
      <c r="E71" s="193" t="s">
        <v>20</v>
      </c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7"/>
      <c r="Z71" s="187"/>
      <c r="AA71" s="187"/>
      <c r="AB71" s="187"/>
      <c r="AC71" s="187"/>
      <c r="AD71" s="200"/>
      <c r="AE71" s="198" t="s">
        <v>21</v>
      </c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87" t="s">
        <v>47</v>
      </c>
      <c r="BA71" s="187"/>
      <c r="BB71" s="187"/>
      <c r="BC71" s="187"/>
      <c r="BD71" s="187"/>
      <c r="BE71" s="187"/>
      <c r="BF71" s="187"/>
      <c r="BG71" s="187"/>
      <c r="BH71" s="187"/>
      <c r="BI71" s="187"/>
      <c r="BJ71" s="187"/>
      <c r="BK71" s="187"/>
      <c r="BL71" s="187"/>
      <c r="BM71" s="187"/>
      <c r="BN71" s="22" t="s">
        <v>69</v>
      </c>
      <c r="BO71" s="22" t="s">
        <v>0</v>
      </c>
      <c r="BP71" s="15" t="s">
        <v>38</v>
      </c>
    </row>
    <row r="72" spans="1:71" s="3" customFormat="1" x14ac:dyDescent="0.25">
      <c r="A72" s="47" t="s">
        <v>30</v>
      </c>
      <c r="B72" s="178"/>
      <c r="C72" s="179"/>
      <c r="D72" s="180"/>
      <c r="E72" s="28"/>
      <c r="F72" s="79" t="s">
        <v>52</v>
      </c>
      <c r="G72" s="79" t="s">
        <v>53</v>
      </c>
      <c r="H72" s="79" t="s">
        <v>54</v>
      </c>
      <c r="I72" s="79" t="s">
        <v>55</v>
      </c>
      <c r="J72" s="79" t="s">
        <v>56</v>
      </c>
      <c r="K72" s="72" t="s">
        <v>57</v>
      </c>
      <c r="L72" s="79" t="s">
        <v>52</v>
      </c>
      <c r="M72" s="79" t="s">
        <v>53</v>
      </c>
      <c r="N72" s="79" t="s">
        <v>54</v>
      </c>
      <c r="O72" s="79" t="s">
        <v>55</v>
      </c>
      <c r="P72" s="79" t="s">
        <v>56</v>
      </c>
      <c r="Q72" s="72" t="s">
        <v>57</v>
      </c>
      <c r="R72" s="79" t="s">
        <v>52</v>
      </c>
      <c r="S72" s="79" t="s">
        <v>53</v>
      </c>
      <c r="T72" s="79" t="s">
        <v>54</v>
      </c>
      <c r="U72" s="79" t="s">
        <v>55</v>
      </c>
      <c r="V72" s="79" t="s">
        <v>56</v>
      </c>
      <c r="W72" s="72" t="s">
        <v>57</v>
      </c>
      <c r="X72" s="79" t="s">
        <v>52</v>
      </c>
      <c r="Y72" s="79" t="s">
        <v>53</v>
      </c>
      <c r="Z72" s="79" t="s">
        <v>54</v>
      </c>
      <c r="AA72" s="79" t="s">
        <v>55</v>
      </c>
      <c r="AB72" s="79" t="s">
        <v>56</v>
      </c>
      <c r="AC72" s="72" t="s">
        <v>57</v>
      </c>
      <c r="AD72" s="79" t="s">
        <v>52</v>
      </c>
      <c r="AE72" s="79" t="s">
        <v>53</v>
      </c>
      <c r="AF72" s="79" t="s">
        <v>54</v>
      </c>
      <c r="AG72" s="79" t="s">
        <v>55</v>
      </c>
      <c r="AH72" s="79" t="s">
        <v>56</v>
      </c>
      <c r="AI72" s="72" t="s">
        <v>57</v>
      </c>
      <c r="AJ72" s="79" t="s">
        <v>52</v>
      </c>
      <c r="AK72" s="79" t="s">
        <v>53</v>
      </c>
      <c r="AL72" s="79" t="s">
        <v>54</v>
      </c>
      <c r="AM72" s="79" t="s">
        <v>55</v>
      </c>
      <c r="AN72" s="79" t="s">
        <v>56</v>
      </c>
      <c r="AO72" s="72" t="s">
        <v>57</v>
      </c>
      <c r="AP72" s="79" t="s">
        <v>52</v>
      </c>
      <c r="AQ72" s="79" t="s">
        <v>53</v>
      </c>
      <c r="AR72" s="79" t="s">
        <v>54</v>
      </c>
      <c r="AS72" s="79" t="s">
        <v>55</v>
      </c>
      <c r="AT72" s="79" t="s">
        <v>56</v>
      </c>
      <c r="AU72" s="72" t="s">
        <v>57</v>
      </c>
      <c r="AV72" s="79" t="s">
        <v>52</v>
      </c>
      <c r="AW72" s="79" t="s">
        <v>53</v>
      </c>
      <c r="AX72" s="79" t="s">
        <v>54</v>
      </c>
      <c r="AY72" s="79" t="s">
        <v>55</v>
      </c>
      <c r="AZ72" s="79" t="s">
        <v>56</v>
      </c>
      <c r="BA72" s="72" t="s">
        <v>57</v>
      </c>
      <c r="BB72" s="29"/>
      <c r="BC72" s="36" t="s">
        <v>53</v>
      </c>
      <c r="BD72" s="26" t="s">
        <v>54</v>
      </c>
      <c r="BE72" s="26" t="s">
        <v>55</v>
      </c>
      <c r="BF72" s="26" t="s">
        <v>56</v>
      </c>
      <c r="BG72" s="29" t="s">
        <v>57</v>
      </c>
      <c r="BH72" s="26" t="s">
        <v>52</v>
      </c>
      <c r="BI72" s="26" t="s">
        <v>53</v>
      </c>
      <c r="BJ72" s="26" t="s">
        <v>54</v>
      </c>
      <c r="BK72" s="26" t="s">
        <v>55</v>
      </c>
      <c r="BL72" s="26" t="s">
        <v>56</v>
      </c>
      <c r="BM72" s="29" t="s">
        <v>57</v>
      </c>
      <c r="BN72" s="18"/>
      <c r="BO72" s="18"/>
      <c r="BP72" s="15"/>
    </row>
    <row r="73" spans="1:71" s="3" customFormat="1" x14ac:dyDescent="0.25">
      <c r="A73" s="47"/>
      <c r="B73" s="181"/>
      <c r="C73" s="182"/>
      <c r="D73" s="183"/>
      <c r="E73" s="35">
        <v>8</v>
      </c>
      <c r="F73" s="1">
        <v>2</v>
      </c>
      <c r="G73" s="1">
        <v>3</v>
      </c>
      <c r="H73" s="1">
        <v>4</v>
      </c>
      <c r="I73" s="1">
        <v>5</v>
      </c>
      <c r="J73" s="1">
        <v>6</v>
      </c>
      <c r="K73" s="16">
        <v>7</v>
      </c>
      <c r="L73" s="16">
        <v>9</v>
      </c>
      <c r="M73" s="16">
        <v>10</v>
      </c>
      <c r="N73" s="16">
        <v>11</v>
      </c>
      <c r="O73" s="16">
        <v>12</v>
      </c>
      <c r="P73" s="16">
        <v>13</v>
      </c>
      <c r="Q73" s="16">
        <v>14</v>
      </c>
      <c r="R73" s="16">
        <v>16</v>
      </c>
      <c r="S73" s="16">
        <v>17</v>
      </c>
      <c r="T73" s="16">
        <v>18</v>
      </c>
      <c r="U73" s="16">
        <v>19</v>
      </c>
      <c r="V73" s="16">
        <v>20</v>
      </c>
      <c r="W73" s="16">
        <v>21</v>
      </c>
      <c r="X73" s="16">
        <v>23</v>
      </c>
      <c r="Y73" s="16">
        <v>24</v>
      </c>
      <c r="Z73" s="16">
        <v>25</v>
      </c>
      <c r="AA73" s="16">
        <v>26</v>
      </c>
      <c r="AB73" s="16">
        <v>27</v>
      </c>
      <c r="AC73" s="16">
        <v>28</v>
      </c>
      <c r="AD73" s="16">
        <v>30</v>
      </c>
      <c r="AE73" s="16">
        <v>1</v>
      </c>
      <c r="AF73" s="16">
        <v>2</v>
      </c>
      <c r="AG73" s="16">
        <v>3</v>
      </c>
      <c r="AH73" s="16">
        <v>4</v>
      </c>
      <c r="AI73" s="16">
        <v>5</v>
      </c>
      <c r="AJ73" s="16">
        <v>14</v>
      </c>
      <c r="AK73" s="16">
        <v>15</v>
      </c>
      <c r="AL73" s="16">
        <v>16</v>
      </c>
      <c r="AM73" s="16">
        <v>17</v>
      </c>
      <c r="AN73" s="16">
        <v>18</v>
      </c>
      <c r="AO73" s="16">
        <v>19</v>
      </c>
      <c r="AP73" s="16">
        <v>21</v>
      </c>
      <c r="AQ73" s="16">
        <v>22</v>
      </c>
      <c r="AR73" s="16">
        <v>23</v>
      </c>
      <c r="AS73" s="16">
        <v>24</v>
      </c>
      <c r="AT73" s="16">
        <v>25</v>
      </c>
      <c r="AU73" s="16">
        <v>26</v>
      </c>
      <c r="AV73" s="16">
        <v>28</v>
      </c>
      <c r="AW73" s="16">
        <v>29</v>
      </c>
      <c r="AX73" s="16">
        <v>30</v>
      </c>
      <c r="AY73" s="16">
        <v>31</v>
      </c>
      <c r="AZ73" s="16">
        <v>1</v>
      </c>
      <c r="BA73" s="16">
        <v>2</v>
      </c>
      <c r="BB73" s="35"/>
      <c r="BC73" s="16">
        <v>5</v>
      </c>
      <c r="BD73" s="35">
        <v>6</v>
      </c>
      <c r="BE73" s="16">
        <v>7</v>
      </c>
      <c r="BF73" s="16">
        <v>8</v>
      </c>
      <c r="BG73" s="16">
        <v>9</v>
      </c>
      <c r="BH73" s="16">
        <v>11</v>
      </c>
      <c r="BI73" s="16">
        <v>12</v>
      </c>
      <c r="BJ73" s="16">
        <v>13</v>
      </c>
      <c r="BK73" s="16">
        <v>14</v>
      </c>
      <c r="BL73" s="16">
        <v>15</v>
      </c>
      <c r="BM73" s="16">
        <v>16</v>
      </c>
      <c r="BN73" s="18"/>
      <c r="BO73" s="18"/>
      <c r="BP73" s="15"/>
    </row>
    <row r="74" spans="1:71" s="3" customFormat="1" x14ac:dyDescent="0.25">
      <c r="A74" s="47"/>
      <c r="B74" s="188" t="s">
        <v>1</v>
      </c>
      <c r="C74" s="188"/>
      <c r="D74" s="188"/>
      <c r="E74" s="30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3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18">
        <f>4*10</f>
        <v>40</v>
      </c>
      <c r="BO74" s="18"/>
      <c r="BP74" s="15">
        <f>BO74/BN74*100</f>
        <v>0</v>
      </c>
      <c r="BQ74" s="188"/>
      <c r="BR74" s="188"/>
      <c r="BS74" s="188"/>
    </row>
    <row r="75" spans="1:71" s="3" customFormat="1" x14ac:dyDescent="0.25">
      <c r="A75" s="47"/>
      <c r="B75" s="173" t="s">
        <v>48</v>
      </c>
      <c r="C75" s="194"/>
      <c r="D75" s="27"/>
      <c r="E75" s="30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3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18">
        <f>1*10</f>
        <v>10</v>
      </c>
      <c r="BO75" s="18"/>
      <c r="BP75" s="15">
        <f t="shared" ref="BP75:BP88" si="8">BO75/BN75*100</f>
        <v>0</v>
      </c>
      <c r="BQ75" s="173"/>
      <c r="BR75" s="194"/>
      <c r="BS75" s="41"/>
    </row>
    <row r="76" spans="1:71" s="3" customFormat="1" x14ac:dyDescent="0.25">
      <c r="A76" s="52"/>
      <c r="B76" s="173" t="s">
        <v>62</v>
      </c>
      <c r="C76" s="194"/>
      <c r="D76" s="27"/>
      <c r="E76" s="30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3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18">
        <f>1*10</f>
        <v>10</v>
      </c>
      <c r="BO76" s="18"/>
      <c r="BP76" s="15">
        <f t="shared" si="8"/>
        <v>0</v>
      </c>
      <c r="BQ76" s="173"/>
      <c r="BR76" s="194"/>
      <c r="BS76" s="41"/>
    </row>
    <row r="77" spans="1:71" s="3" customFormat="1" x14ac:dyDescent="0.25">
      <c r="A77" s="47"/>
      <c r="B77" s="188" t="s">
        <v>2</v>
      </c>
      <c r="C77" s="188"/>
      <c r="D77" s="188"/>
      <c r="E77" s="30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3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18">
        <f>2*10</f>
        <v>20</v>
      </c>
      <c r="BO77" s="18"/>
      <c r="BP77" s="15">
        <f t="shared" si="8"/>
        <v>0</v>
      </c>
      <c r="BQ77" s="188"/>
      <c r="BR77" s="188"/>
      <c r="BS77" s="188"/>
    </row>
    <row r="78" spans="1:71" s="3" customFormat="1" x14ac:dyDescent="0.25">
      <c r="A78" s="47"/>
      <c r="B78" s="201" t="s">
        <v>22</v>
      </c>
      <c r="C78" s="201"/>
      <c r="D78" s="201"/>
      <c r="E78" s="30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3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18">
        <f>3*10</f>
        <v>30</v>
      </c>
      <c r="BO78" s="18"/>
      <c r="BP78" s="15">
        <f t="shared" si="8"/>
        <v>0</v>
      </c>
      <c r="BQ78" s="201"/>
      <c r="BR78" s="201"/>
      <c r="BS78" s="201"/>
    </row>
    <row r="79" spans="1:71" s="3" customFormat="1" x14ac:dyDescent="0.25">
      <c r="A79" s="47"/>
      <c r="B79" s="188" t="s">
        <v>4</v>
      </c>
      <c r="C79" s="188"/>
      <c r="D79" s="188"/>
      <c r="E79" s="30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 t="s">
        <v>109</v>
      </c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97" t="s">
        <v>115</v>
      </c>
      <c r="BB79" s="3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18">
        <f>3*10</f>
        <v>30</v>
      </c>
      <c r="BO79" s="18">
        <v>2</v>
      </c>
      <c r="BP79" s="15">
        <f t="shared" si="8"/>
        <v>6.666666666666667</v>
      </c>
      <c r="BQ79" s="188"/>
      <c r="BR79" s="188"/>
      <c r="BS79" s="188"/>
    </row>
    <row r="80" spans="1:71" s="3" customFormat="1" x14ac:dyDescent="0.25">
      <c r="A80" s="47"/>
      <c r="B80" s="170" t="s">
        <v>5</v>
      </c>
      <c r="C80" s="171"/>
      <c r="D80" s="172"/>
      <c r="E80" s="30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97"/>
      <c r="BB80" s="3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18">
        <f>2*10</f>
        <v>20</v>
      </c>
      <c r="BO80" s="18"/>
      <c r="BP80" s="15">
        <f t="shared" si="8"/>
        <v>0</v>
      </c>
      <c r="BQ80" s="170"/>
      <c r="BR80" s="171"/>
      <c r="BS80" s="172"/>
    </row>
    <row r="81" spans="1:71" s="3" customFormat="1" x14ac:dyDescent="0.25">
      <c r="A81" s="47"/>
      <c r="B81" s="173" t="s">
        <v>63</v>
      </c>
      <c r="C81" s="174"/>
      <c r="D81" s="34"/>
      <c r="E81" s="30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3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18">
        <f>1*10</f>
        <v>10</v>
      </c>
      <c r="BO81" s="18"/>
      <c r="BP81" s="15">
        <f t="shared" si="8"/>
        <v>0</v>
      </c>
      <c r="BQ81" s="173"/>
      <c r="BR81" s="174"/>
      <c r="BS81" s="40"/>
    </row>
    <row r="82" spans="1:71" s="3" customFormat="1" x14ac:dyDescent="0.25">
      <c r="A82" s="47"/>
      <c r="B82" s="170" t="s">
        <v>6</v>
      </c>
      <c r="C82" s="171"/>
      <c r="D82" s="172"/>
      <c r="E82" s="30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3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18">
        <f>1*10</f>
        <v>10</v>
      </c>
      <c r="BO82" s="18"/>
      <c r="BP82" s="15">
        <f t="shared" si="8"/>
        <v>0</v>
      </c>
      <c r="BQ82" s="170"/>
      <c r="BR82" s="171"/>
      <c r="BS82" s="172"/>
    </row>
    <row r="83" spans="1:71" s="3" customFormat="1" x14ac:dyDescent="0.25">
      <c r="A83" s="47"/>
      <c r="B83" s="170" t="s">
        <v>61</v>
      </c>
      <c r="C83" s="171"/>
      <c r="D83" s="172"/>
      <c r="E83" s="30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3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18">
        <f>2*10</f>
        <v>20</v>
      </c>
      <c r="BO83" s="18"/>
      <c r="BP83" s="15">
        <f t="shared" si="8"/>
        <v>0</v>
      </c>
      <c r="BQ83" s="170"/>
      <c r="BR83" s="171"/>
      <c r="BS83" s="172"/>
    </row>
    <row r="84" spans="1:71" s="3" customFormat="1" x14ac:dyDescent="0.25">
      <c r="A84" s="47"/>
      <c r="B84" s="188" t="s">
        <v>9</v>
      </c>
      <c r="C84" s="188"/>
      <c r="D84" s="188"/>
      <c r="E84" s="30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3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18">
        <f>1*10</f>
        <v>10</v>
      </c>
      <c r="BO84" s="18"/>
      <c r="BP84" s="15">
        <f t="shared" si="8"/>
        <v>0</v>
      </c>
      <c r="BQ84" s="188"/>
      <c r="BR84" s="188"/>
      <c r="BS84" s="188"/>
    </row>
    <row r="85" spans="1:71" s="3" customFormat="1" x14ac:dyDescent="0.25">
      <c r="A85" s="47"/>
      <c r="B85" s="188" t="s">
        <v>23</v>
      </c>
      <c r="C85" s="188"/>
      <c r="D85" s="188"/>
      <c r="E85" s="30"/>
      <c r="F85" s="51"/>
      <c r="G85" s="51"/>
      <c r="H85" s="16" t="s">
        <v>120</v>
      </c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3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18">
        <f>2*10</f>
        <v>20</v>
      </c>
      <c r="BO85" s="18">
        <v>1</v>
      </c>
      <c r="BP85" s="15">
        <f t="shared" si="8"/>
        <v>5</v>
      </c>
      <c r="BQ85" s="188"/>
      <c r="BR85" s="188"/>
      <c r="BS85" s="188"/>
    </row>
    <row r="86" spans="1:71" s="3" customFormat="1" x14ac:dyDescent="0.25">
      <c r="A86" s="47"/>
      <c r="B86" s="170" t="s">
        <v>10</v>
      </c>
      <c r="C86" s="171"/>
      <c r="D86" s="172"/>
      <c r="E86" s="30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 t="s">
        <v>131</v>
      </c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31"/>
      <c r="BC86" s="51"/>
      <c r="BD86" s="31"/>
      <c r="BE86" s="51"/>
      <c r="BF86" s="51"/>
      <c r="BG86" s="51" t="s">
        <v>114</v>
      </c>
      <c r="BH86" s="51"/>
      <c r="BI86" s="51"/>
      <c r="BJ86" s="51"/>
      <c r="BK86" s="51"/>
      <c r="BL86" s="51"/>
      <c r="BM86" s="51"/>
      <c r="BN86" s="18">
        <f>2*10</f>
        <v>20</v>
      </c>
      <c r="BO86" s="18">
        <v>2</v>
      </c>
      <c r="BP86" s="15">
        <f t="shared" si="8"/>
        <v>10</v>
      </c>
      <c r="BQ86" s="170"/>
      <c r="BR86" s="171"/>
      <c r="BS86" s="172"/>
    </row>
    <row r="87" spans="1:71" s="3" customFormat="1" x14ac:dyDescent="0.25">
      <c r="A87" s="47"/>
      <c r="B87" s="188" t="s">
        <v>12</v>
      </c>
      <c r="C87" s="188"/>
      <c r="D87" s="188"/>
      <c r="E87" s="30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16" t="s">
        <v>121</v>
      </c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31"/>
      <c r="BC87" s="51"/>
      <c r="BD87" s="31"/>
      <c r="BE87" s="51"/>
      <c r="BF87" s="51"/>
      <c r="BG87" s="51"/>
      <c r="BH87" s="51"/>
      <c r="BI87" s="51"/>
      <c r="BJ87" s="51"/>
      <c r="BK87" s="51"/>
      <c r="BL87" s="51"/>
      <c r="BM87" s="51"/>
      <c r="BN87" s="18">
        <f>1*10</f>
        <v>10</v>
      </c>
      <c r="BO87" s="18">
        <v>1</v>
      </c>
      <c r="BP87" s="15">
        <f t="shared" si="8"/>
        <v>10</v>
      </c>
      <c r="BQ87" s="188"/>
      <c r="BR87" s="188"/>
      <c r="BS87" s="188"/>
    </row>
    <row r="88" spans="1:71" s="3" customFormat="1" x14ac:dyDescent="0.25">
      <c r="A88" s="47"/>
      <c r="B88" s="202" t="s">
        <v>101</v>
      </c>
      <c r="C88" s="202"/>
      <c r="D88" s="202"/>
      <c r="E88" s="30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 t="s">
        <v>132</v>
      </c>
      <c r="AW88" s="51"/>
      <c r="AX88" s="51"/>
      <c r="AY88" s="51"/>
      <c r="AZ88" s="51"/>
      <c r="BA88" s="51"/>
      <c r="BB88" s="31"/>
      <c r="BC88" s="51"/>
      <c r="BD88" s="31"/>
      <c r="BE88" s="51"/>
      <c r="BF88" s="51"/>
      <c r="BG88" s="51"/>
      <c r="BH88" s="51"/>
      <c r="BI88" s="51"/>
      <c r="BJ88" s="51"/>
      <c r="BK88" s="51"/>
      <c r="BL88" s="51"/>
      <c r="BM88" s="51"/>
      <c r="BN88" s="18">
        <f>1*10</f>
        <v>10</v>
      </c>
      <c r="BO88" s="18">
        <v>1</v>
      </c>
      <c r="BP88" s="15">
        <f t="shared" si="8"/>
        <v>10</v>
      </c>
      <c r="BQ88" s="202"/>
      <c r="BR88" s="202"/>
      <c r="BS88" s="202"/>
    </row>
    <row r="89" spans="1:71" s="3" customFormat="1" x14ac:dyDescent="0.25">
      <c r="A89" s="47"/>
      <c r="B89" s="195" t="s">
        <v>26</v>
      </c>
      <c r="C89" s="196"/>
      <c r="D89" s="197"/>
      <c r="E89" s="190" t="s">
        <v>49</v>
      </c>
      <c r="F89" s="191"/>
      <c r="G89" s="191"/>
      <c r="H89" s="191"/>
      <c r="I89" s="191"/>
      <c r="J89" s="191"/>
      <c r="K89" s="191"/>
      <c r="L89" s="191"/>
      <c r="M89" s="191"/>
      <c r="N89" s="191"/>
      <c r="O89" s="191"/>
      <c r="P89" s="191"/>
      <c r="Q89" s="191"/>
      <c r="R89" s="191"/>
      <c r="S89" s="191"/>
      <c r="T89" s="191"/>
      <c r="U89" s="191"/>
      <c r="V89" s="191"/>
      <c r="W89" s="191"/>
      <c r="X89" s="191"/>
      <c r="Y89" s="191"/>
      <c r="Z89" s="191"/>
      <c r="AA89" s="191"/>
      <c r="AB89" s="191"/>
      <c r="AC89" s="191"/>
      <c r="AD89" s="191"/>
      <c r="AE89" s="191"/>
      <c r="AF89" s="191"/>
      <c r="AG89" s="191"/>
      <c r="AH89" s="191"/>
      <c r="AI89" s="191"/>
      <c r="AJ89" s="191"/>
      <c r="AK89" s="191"/>
      <c r="AL89" s="191"/>
      <c r="AM89" s="191"/>
      <c r="AN89" s="191"/>
      <c r="AO89" s="191"/>
      <c r="AP89" s="191"/>
      <c r="AQ89" s="191"/>
      <c r="AR89" s="191"/>
      <c r="AS89" s="191"/>
      <c r="AT89" s="191"/>
      <c r="AU89" s="191"/>
      <c r="AV89" s="191"/>
      <c r="AW89" s="191"/>
      <c r="AX89" s="191"/>
      <c r="AY89" s="191"/>
      <c r="AZ89" s="191"/>
      <c r="BA89" s="191"/>
      <c r="BB89" s="191"/>
      <c r="BC89" s="191"/>
      <c r="BD89" s="191"/>
      <c r="BE89" s="191"/>
      <c r="BF89" s="191"/>
      <c r="BG89" s="191"/>
      <c r="BH89" s="191"/>
      <c r="BI89" s="191"/>
      <c r="BJ89" s="191"/>
      <c r="BK89" s="191"/>
      <c r="BL89" s="191"/>
      <c r="BM89" s="191"/>
      <c r="BN89" s="18"/>
      <c r="BO89" s="18"/>
      <c r="BP89" s="15"/>
    </row>
    <row r="90" spans="1:71" s="3" customFormat="1" ht="51.75" x14ac:dyDescent="0.25">
      <c r="A90" s="47"/>
      <c r="B90" s="175"/>
      <c r="C90" s="176"/>
      <c r="D90" s="177"/>
      <c r="E90" s="193" t="s">
        <v>20</v>
      </c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200"/>
      <c r="AE90" s="198" t="s">
        <v>21</v>
      </c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87" t="s">
        <v>47</v>
      </c>
      <c r="BA90" s="187"/>
      <c r="BB90" s="187"/>
      <c r="BC90" s="187"/>
      <c r="BD90" s="187"/>
      <c r="BE90" s="187"/>
      <c r="BF90" s="187"/>
      <c r="BG90" s="187"/>
      <c r="BH90" s="187"/>
      <c r="BI90" s="187"/>
      <c r="BJ90" s="187"/>
      <c r="BK90" s="187"/>
      <c r="BL90" s="187"/>
      <c r="BM90" s="187"/>
      <c r="BN90" s="22" t="s">
        <v>69</v>
      </c>
      <c r="BO90" s="22" t="s">
        <v>0</v>
      </c>
      <c r="BP90" s="15" t="s">
        <v>38</v>
      </c>
    </row>
    <row r="91" spans="1:71" s="3" customFormat="1" x14ac:dyDescent="0.25">
      <c r="A91" s="47" t="s">
        <v>31</v>
      </c>
      <c r="B91" s="178"/>
      <c r="C91" s="179"/>
      <c r="D91" s="180"/>
      <c r="E91" s="28"/>
      <c r="F91" s="79" t="s">
        <v>52</v>
      </c>
      <c r="G91" s="79" t="s">
        <v>53</v>
      </c>
      <c r="H91" s="79" t="s">
        <v>54</v>
      </c>
      <c r="I91" s="79" t="s">
        <v>55</v>
      </c>
      <c r="J91" s="79" t="s">
        <v>56</v>
      </c>
      <c r="K91" s="72" t="s">
        <v>57</v>
      </c>
      <c r="L91" s="79" t="s">
        <v>52</v>
      </c>
      <c r="M91" s="79" t="s">
        <v>53</v>
      </c>
      <c r="N91" s="79" t="s">
        <v>54</v>
      </c>
      <c r="O91" s="79" t="s">
        <v>55</v>
      </c>
      <c r="P91" s="79" t="s">
        <v>56</v>
      </c>
      <c r="Q91" s="72" t="s">
        <v>57</v>
      </c>
      <c r="R91" s="79" t="s">
        <v>52</v>
      </c>
      <c r="S91" s="79" t="s">
        <v>53</v>
      </c>
      <c r="T91" s="79" t="s">
        <v>54</v>
      </c>
      <c r="U91" s="79" t="s">
        <v>55</v>
      </c>
      <c r="V91" s="79" t="s">
        <v>56</v>
      </c>
      <c r="W91" s="72" t="s">
        <v>57</v>
      </c>
      <c r="X91" s="79" t="s">
        <v>52</v>
      </c>
      <c r="Y91" s="79" t="s">
        <v>53</v>
      </c>
      <c r="Z91" s="79" t="s">
        <v>54</v>
      </c>
      <c r="AA91" s="79" t="s">
        <v>55</v>
      </c>
      <c r="AB91" s="79" t="s">
        <v>56</v>
      </c>
      <c r="AC91" s="72" t="s">
        <v>57</v>
      </c>
      <c r="AD91" s="79" t="s">
        <v>52</v>
      </c>
      <c r="AE91" s="79" t="s">
        <v>53</v>
      </c>
      <c r="AF91" s="79" t="s">
        <v>54</v>
      </c>
      <c r="AG91" s="79" t="s">
        <v>55</v>
      </c>
      <c r="AH91" s="79" t="s">
        <v>56</v>
      </c>
      <c r="AI91" s="72" t="s">
        <v>57</v>
      </c>
      <c r="AJ91" s="79" t="s">
        <v>52</v>
      </c>
      <c r="AK91" s="79" t="s">
        <v>53</v>
      </c>
      <c r="AL91" s="79" t="s">
        <v>54</v>
      </c>
      <c r="AM91" s="79" t="s">
        <v>55</v>
      </c>
      <c r="AN91" s="79" t="s">
        <v>56</v>
      </c>
      <c r="AO91" s="72" t="s">
        <v>57</v>
      </c>
      <c r="AP91" s="79" t="s">
        <v>52</v>
      </c>
      <c r="AQ91" s="79" t="s">
        <v>53</v>
      </c>
      <c r="AR91" s="79" t="s">
        <v>54</v>
      </c>
      <c r="AS91" s="79" t="s">
        <v>55</v>
      </c>
      <c r="AT91" s="79" t="s">
        <v>56</v>
      </c>
      <c r="AU91" s="72" t="s">
        <v>57</v>
      </c>
      <c r="AV91" s="79" t="s">
        <v>52</v>
      </c>
      <c r="AW91" s="79" t="s">
        <v>53</v>
      </c>
      <c r="AX91" s="79" t="s">
        <v>54</v>
      </c>
      <c r="AY91" s="79" t="s">
        <v>55</v>
      </c>
      <c r="AZ91" s="79" t="s">
        <v>56</v>
      </c>
      <c r="BA91" s="72" t="s">
        <v>57</v>
      </c>
      <c r="BB91" s="29"/>
      <c r="BC91" s="36" t="s">
        <v>53</v>
      </c>
      <c r="BD91" s="26" t="s">
        <v>54</v>
      </c>
      <c r="BE91" s="26" t="s">
        <v>55</v>
      </c>
      <c r="BF91" s="26" t="s">
        <v>56</v>
      </c>
      <c r="BG91" s="29" t="s">
        <v>57</v>
      </c>
      <c r="BH91" s="26" t="s">
        <v>52</v>
      </c>
      <c r="BI91" s="26" t="s">
        <v>53</v>
      </c>
      <c r="BJ91" s="26" t="s">
        <v>54</v>
      </c>
      <c r="BK91" s="26" t="s">
        <v>55</v>
      </c>
      <c r="BL91" s="26" t="s">
        <v>56</v>
      </c>
      <c r="BM91" s="29" t="s">
        <v>57</v>
      </c>
      <c r="BN91" s="18"/>
      <c r="BO91" s="18"/>
      <c r="BP91" s="15"/>
    </row>
    <row r="92" spans="1:71" s="3" customFormat="1" x14ac:dyDescent="0.25">
      <c r="A92" s="47"/>
      <c r="B92" s="181"/>
      <c r="C92" s="182"/>
      <c r="D92" s="183"/>
      <c r="E92" s="35">
        <v>8</v>
      </c>
      <c r="F92" s="1">
        <v>2</v>
      </c>
      <c r="G92" s="1">
        <v>3</v>
      </c>
      <c r="H92" s="1">
        <v>4</v>
      </c>
      <c r="I92" s="1">
        <v>5</v>
      </c>
      <c r="J92" s="1">
        <v>6</v>
      </c>
      <c r="K92" s="16">
        <v>7</v>
      </c>
      <c r="L92" s="16">
        <v>9</v>
      </c>
      <c r="M92" s="16">
        <v>10</v>
      </c>
      <c r="N92" s="16">
        <v>11</v>
      </c>
      <c r="O92" s="16">
        <v>12</v>
      </c>
      <c r="P92" s="16">
        <v>13</v>
      </c>
      <c r="Q92" s="16">
        <v>14</v>
      </c>
      <c r="R92" s="16">
        <v>16</v>
      </c>
      <c r="S92" s="16">
        <v>17</v>
      </c>
      <c r="T92" s="16">
        <v>18</v>
      </c>
      <c r="U92" s="16">
        <v>19</v>
      </c>
      <c r="V92" s="16">
        <v>20</v>
      </c>
      <c r="W92" s="16">
        <v>21</v>
      </c>
      <c r="X92" s="16">
        <v>23</v>
      </c>
      <c r="Y92" s="16">
        <v>24</v>
      </c>
      <c r="Z92" s="16">
        <v>25</v>
      </c>
      <c r="AA92" s="16">
        <v>26</v>
      </c>
      <c r="AB92" s="16">
        <v>27</v>
      </c>
      <c r="AC92" s="16">
        <v>28</v>
      </c>
      <c r="AD92" s="16">
        <v>30</v>
      </c>
      <c r="AE92" s="16">
        <v>1</v>
      </c>
      <c r="AF92" s="16">
        <v>2</v>
      </c>
      <c r="AG92" s="16">
        <v>3</v>
      </c>
      <c r="AH92" s="16">
        <v>4</v>
      </c>
      <c r="AI92" s="16">
        <v>5</v>
      </c>
      <c r="AJ92" s="16">
        <v>14</v>
      </c>
      <c r="AK92" s="16">
        <v>15</v>
      </c>
      <c r="AL92" s="16">
        <v>16</v>
      </c>
      <c r="AM92" s="16">
        <v>17</v>
      </c>
      <c r="AN92" s="16">
        <v>18</v>
      </c>
      <c r="AO92" s="16">
        <v>19</v>
      </c>
      <c r="AP92" s="16">
        <v>21</v>
      </c>
      <c r="AQ92" s="16">
        <v>22</v>
      </c>
      <c r="AR92" s="16">
        <v>23</v>
      </c>
      <c r="AS92" s="16">
        <v>24</v>
      </c>
      <c r="AT92" s="16">
        <v>25</v>
      </c>
      <c r="AU92" s="16">
        <v>26</v>
      </c>
      <c r="AV92" s="16">
        <v>28</v>
      </c>
      <c r="AW92" s="16">
        <v>29</v>
      </c>
      <c r="AX92" s="16">
        <v>30</v>
      </c>
      <c r="AY92" s="16">
        <v>31</v>
      </c>
      <c r="AZ92" s="16">
        <v>1</v>
      </c>
      <c r="BA92" s="16">
        <v>2</v>
      </c>
      <c r="BB92" s="35"/>
      <c r="BC92" s="16">
        <v>5</v>
      </c>
      <c r="BD92" s="35">
        <v>6</v>
      </c>
      <c r="BE92" s="16">
        <v>7</v>
      </c>
      <c r="BF92" s="16">
        <v>8</v>
      </c>
      <c r="BG92" s="16">
        <v>9</v>
      </c>
      <c r="BH92" s="16">
        <v>11</v>
      </c>
      <c r="BI92" s="16">
        <v>12</v>
      </c>
      <c r="BJ92" s="16">
        <v>13</v>
      </c>
      <c r="BK92" s="16">
        <v>14</v>
      </c>
      <c r="BL92" s="16">
        <v>15</v>
      </c>
      <c r="BM92" s="16">
        <v>16</v>
      </c>
      <c r="BN92" s="18"/>
      <c r="BO92" s="18"/>
      <c r="BP92" s="15"/>
    </row>
    <row r="93" spans="1:71" s="3" customFormat="1" x14ac:dyDescent="0.25">
      <c r="A93" s="47"/>
      <c r="B93" s="188" t="s">
        <v>1</v>
      </c>
      <c r="C93" s="188"/>
      <c r="D93" s="188"/>
      <c r="E93" s="30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18">
        <f>4*10</f>
        <v>40</v>
      </c>
      <c r="BO93" s="18"/>
      <c r="BP93" s="15">
        <f>BO93/BN93*100</f>
        <v>0</v>
      </c>
    </row>
    <row r="94" spans="1:71" s="3" customFormat="1" x14ac:dyDescent="0.25">
      <c r="A94" s="47"/>
      <c r="B94" s="173" t="s">
        <v>48</v>
      </c>
      <c r="C94" s="194"/>
      <c r="D94" s="27"/>
      <c r="E94" s="30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18">
        <f>1*10</f>
        <v>10</v>
      </c>
      <c r="BO94" s="18"/>
      <c r="BP94" s="15">
        <f t="shared" ref="BP94:BP106" si="9">BO94/BN94*100</f>
        <v>0</v>
      </c>
    </row>
    <row r="95" spans="1:71" s="3" customFormat="1" x14ac:dyDescent="0.25">
      <c r="A95" s="47"/>
      <c r="B95" s="173" t="s">
        <v>62</v>
      </c>
      <c r="C95" s="194"/>
      <c r="D95" s="27"/>
      <c r="E95" s="30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18">
        <f>1*10</f>
        <v>10</v>
      </c>
      <c r="BO95" s="18"/>
      <c r="BP95" s="15">
        <f t="shared" si="9"/>
        <v>0</v>
      </c>
    </row>
    <row r="96" spans="1:71" s="3" customFormat="1" x14ac:dyDescent="0.25">
      <c r="A96" s="47"/>
      <c r="B96" s="188" t="s">
        <v>2</v>
      </c>
      <c r="C96" s="188"/>
      <c r="D96" s="188"/>
      <c r="E96" s="30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18">
        <f>2*10</f>
        <v>20</v>
      </c>
      <c r="BO96" s="18"/>
      <c r="BP96" s="15">
        <f t="shared" si="9"/>
        <v>0</v>
      </c>
    </row>
    <row r="97" spans="1:68" s="3" customFormat="1" x14ac:dyDescent="0.25">
      <c r="A97" s="47"/>
      <c r="B97" s="201" t="s">
        <v>22</v>
      </c>
      <c r="C97" s="201"/>
      <c r="D97" s="201"/>
      <c r="E97" s="30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18">
        <f>3*10</f>
        <v>30</v>
      </c>
      <c r="BO97" s="18"/>
      <c r="BP97" s="15">
        <f t="shared" si="9"/>
        <v>0</v>
      </c>
    </row>
    <row r="98" spans="1:68" s="3" customFormat="1" x14ac:dyDescent="0.25">
      <c r="A98" s="47"/>
      <c r="B98" s="188" t="s">
        <v>4</v>
      </c>
      <c r="C98" s="188"/>
      <c r="D98" s="188"/>
      <c r="E98" s="30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 t="s">
        <v>113</v>
      </c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97" t="s">
        <v>135</v>
      </c>
      <c r="BB98" s="84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18">
        <f>3*10</f>
        <v>30</v>
      </c>
      <c r="BO98" s="18">
        <v>2</v>
      </c>
      <c r="BP98" s="15">
        <f t="shared" si="9"/>
        <v>6.666666666666667</v>
      </c>
    </row>
    <row r="99" spans="1:68" s="3" customFormat="1" x14ac:dyDescent="0.25">
      <c r="A99" s="47"/>
      <c r="B99" s="170" t="s">
        <v>5</v>
      </c>
      <c r="C99" s="171"/>
      <c r="D99" s="172"/>
      <c r="E99" s="30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97"/>
      <c r="BB99" s="84"/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18">
        <f>2*10</f>
        <v>20</v>
      </c>
      <c r="BO99" s="18"/>
      <c r="BP99" s="15">
        <f t="shared" si="9"/>
        <v>0</v>
      </c>
    </row>
    <row r="100" spans="1:68" s="3" customFormat="1" x14ac:dyDescent="0.25">
      <c r="A100" s="47"/>
      <c r="B100" s="173" t="s">
        <v>63</v>
      </c>
      <c r="C100" s="174"/>
      <c r="D100" s="34"/>
      <c r="E100" s="30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84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18">
        <f>1*10</f>
        <v>10</v>
      </c>
      <c r="BO100" s="18"/>
      <c r="BP100" s="15">
        <f t="shared" si="9"/>
        <v>0</v>
      </c>
    </row>
    <row r="101" spans="1:68" s="3" customFormat="1" x14ac:dyDescent="0.25">
      <c r="A101" s="47"/>
      <c r="B101" s="170" t="s">
        <v>6</v>
      </c>
      <c r="C101" s="171"/>
      <c r="D101" s="172"/>
      <c r="E101" s="30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84"/>
      <c r="BC101" s="51"/>
      <c r="BD101" s="51"/>
      <c r="BE101" s="51"/>
      <c r="BF101" s="51"/>
      <c r="BG101" s="51"/>
      <c r="BH101" s="51"/>
      <c r="BI101" s="51"/>
      <c r="BJ101" s="51"/>
      <c r="BK101" s="51"/>
      <c r="BL101" s="51"/>
      <c r="BM101" s="51"/>
      <c r="BN101" s="18">
        <f>1*10</f>
        <v>10</v>
      </c>
      <c r="BO101" s="18"/>
      <c r="BP101" s="15">
        <f t="shared" si="9"/>
        <v>0</v>
      </c>
    </row>
    <row r="102" spans="1:68" s="3" customFormat="1" x14ac:dyDescent="0.25">
      <c r="A102" s="47"/>
      <c r="B102" s="188" t="s">
        <v>104</v>
      </c>
      <c r="C102" s="188"/>
      <c r="D102" s="188"/>
      <c r="E102" s="30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84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18">
        <f>2*10</f>
        <v>20</v>
      </c>
      <c r="BO102" s="18"/>
      <c r="BP102" s="15">
        <f t="shared" si="9"/>
        <v>0</v>
      </c>
    </row>
    <row r="103" spans="1:68" s="3" customFormat="1" x14ac:dyDescent="0.25">
      <c r="A103" s="47"/>
      <c r="B103" s="188" t="s">
        <v>9</v>
      </c>
      <c r="C103" s="188"/>
      <c r="D103" s="188"/>
      <c r="E103" s="30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84"/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18">
        <f>1*10</f>
        <v>10</v>
      </c>
      <c r="BO103" s="18"/>
      <c r="BP103" s="15">
        <f t="shared" si="9"/>
        <v>0</v>
      </c>
    </row>
    <row r="104" spans="1:68" s="3" customFormat="1" x14ac:dyDescent="0.25">
      <c r="A104" s="47"/>
      <c r="B104" s="188" t="s">
        <v>23</v>
      </c>
      <c r="C104" s="188"/>
      <c r="D104" s="188"/>
      <c r="E104" s="30"/>
      <c r="F104" s="51"/>
      <c r="G104" s="51"/>
      <c r="H104" s="16" t="s">
        <v>133</v>
      </c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84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18">
        <f>2*10</f>
        <v>20</v>
      </c>
      <c r="BO104" s="18">
        <v>1</v>
      </c>
      <c r="BP104" s="15">
        <f t="shared" si="9"/>
        <v>5</v>
      </c>
    </row>
    <row r="105" spans="1:68" s="3" customFormat="1" x14ac:dyDescent="0.25">
      <c r="A105" s="47"/>
      <c r="B105" s="170" t="s">
        <v>10</v>
      </c>
      <c r="C105" s="171"/>
      <c r="D105" s="172"/>
      <c r="E105" s="30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 t="s">
        <v>136</v>
      </c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84"/>
      <c r="BC105" s="51"/>
      <c r="BD105" s="84"/>
      <c r="BE105" s="51"/>
      <c r="BF105" s="51"/>
      <c r="BG105" s="51" t="s">
        <v>115</v>
      </c>
      <c r="BH105" s="51"/>
      <c r="BI105" s="51"/>
      <c r="BJ105" s="51"/>
      <c r="BK105" s="51"/>
      <c r="BL105" s="51"/>
      <c r="BM105" s="51"/>
      <c r="BN105" s="18">
        <f>2*10</f>
        <v>20</v>
      </c>
      <c r="BO105" s="18">
        <v>2</v>
      </c>
      <c r="BP105" s="15">
        <f t="shared" si="9"/>
        <v>10</v>
      </c>
    </row>
    <row r="106" spans="1:68" s="3" customFormat="1" x14ac:dyDescent="0.25">
      <c r="A106" s="47"/>
      <c r="B106" s="188" t="s">
        <v>12</v>
      </c>
      <c r="C106" s="188"/>
      <c r="D106" s="188"/>
      <c r="E106" s="30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16" t="s">
        <v>120</v>
      </c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18">
        <f>1*10</f>
        <v>10</v>
      </c>
      <c r="BO106" s="18">
        <v>1</v>
      </c>
      <c r="BP106" s="15">
        <f t="shared" si="9"/>
        <v>10</v>
      </c>
    </row>
    <row r="107" spans="1:68" s="3" customFormat="1" x14ac:dyDescent="0.25">
      <c r="A107" s="47"/>
      <c r="B107" s="202" t="s">
        <v>101</v>
      </c>
      <c r="C107" s="202"/>
      <c r="D107" s="202"/>
      <c r="E107" s="30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 t="s">
        <v>134</v>
      </c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1"/>
      <c r="BK107" s="51"/>
      <c r="BL107" s="51"/>
      <c r="BM107" s="51"/>
      <c r="BN107" s="18">
        <v>10</v>
      </c>
      <c r="BO107" s="18">
        <v>1</v>
      </c>
      <c r="BP107" s="15">
        <v>10</v>
      </c>
    </row>
    <row r="108" spans="1:68" s="3" customFormat="1" x14ac:dyDescent="0.25">
      <c r="A108" s="47"/>
      <c r="B108" s="195" t="s">
        <v>26</v>
      </c>
      <c r="C108" s="196"/>
      <c r="D108" s="197"/>
      <c r="E108" s="30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18"/>
      <c r="BO108" s="18"/>
      <c r="BP108" s="15"/>
    </row>
    <row r="109" spans="1:68" s="3" customFormat="1" x14ac:dyDescent="0.25">
      <c r="A109" s="47"/>
      <c r="B109" s="189" t="s">
        <v>19</v>
      </c>
      <c r="C109" s="189"/>
      <c r="D109" s="189"/>
      <c r="E109" s="190" t="s">
        <v>49</v>
      </c>
      <c r="F109" s="191"/>
      <c r="G109" s="191"/>
      <c r="H109" s="191"/>
      <c r="I109" s="191"/>
      <c r="J109" s="191"/>
      <c r="K109" s="191"/>
      <c r="L109" s="191"/>
      <c r="M109" s="191"/>
      <c r="N109" s="191"/>
      <c r="O109" s="191"/>
      <c r="P109" s="191"/>
      <c r="Q109" s="191"/>
      <c r="R109" s="191"/>
      <c r="S109" s="191"/>
      <c r="T109" s="191"/>
      <c r="U109" s="191"/>
      <c r="V109" s="191"/>
      <c r="W109" s="191"/>
      <c r="X109" s="191"/>
      <c r="Y109" s="191"/>
      <c r="Z109" s="191"/>
      <c r="AA109" s="191"/>
      <c r="AB109" s="191"/>
      <c r="AC109" s="191"/>
      <c r="AD109" s="191"/>
      <c r="AE109" s="191"/>
      <c r="AF109" s="191"/>
      <c r="AG109" s="191"/>
      <c r="AH109" s="191"/>
      <c r="AI109" s="191"/>
      <c r="AJ109" s="191"/>
      <c r="AK109" s="191"/>
      <c r="AL109" s="191"/>
      <c r="AM109" s="191"/>
      <c r="AN109" s="191"/>
      <c r="AO109" s="191"/>
      <c r="AP109" s="191"/>
      <c r="AQ109" s="191"/>
      <c r="AR109" s="191"/>
      <c r="AS109" s="191"/>
      <c r="AT109" s="191"/>
      <c r="AU109" s="191"/>
      <c r="AV109" s="191"/>
      <c r="AW109" s="191"/>
      <c r="AX109" s="191"/>
      <c r="AY109" s="191"/>
      <c r="AZ109" s="191"/>
      <c r="BA109" s="191"/>
      <c r="BB109" s="191"/>
      <c r="BC109" s="191"/>
      <c r="BD109" s="191"/>
      <c r="BE109" s="191"/>
      <c r="BF109" s="191"/>
      <c r="BG109" s="191"/>
      <c r="BH109" s="191"/>
      <c r="BI109" s="191"/>
      <c r="BJ109" s="191"/>
      <c r="BK109" s="191"/>
      <c r="BL109" s="191"/>
      <c r="BM109" s="191"/>
      <c r="BN109" s="18"/>
      <c r="BO109" s="18"/>
      <c r="BP109" s="15"/>
    </row>
    <row r="110" spans="1:68" s="3" customFormat="1" ht="51.75" x14ac:dyDescent="0.25">
      <c r="A110" s="47" t="s">
        <v>32</v>
      </c>
      <c r="B110" s="175"/>
      <c r="C110" s="176"/>
      <c r="D110" s="177"/>
      <c r="E110" s="193" t="s">
        <v>20</v>
      </c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200"/>
      <c r="AE110" s="198" t="s">
        <v>21</v>
      </c>
      <c r="AF110" s="199"/>
      <c r="AG110" s="199"/>
      <c r="AH110" s="199"/>
      <c r="AI110" s="199"/>
      <c r="AJ110" s="199"/>
      <c r="AK110" s="199"/>
      <c r="AL110" s="199"/>
      <c r="AM110" s="199"/>
      <c r="AN110" s="199"/>
      <c r="AO110" s="199"/>
      <c r="AP110" s="199"/>
      <c r="AQ110" s="199"/>
      <c r="AR110" s="199"/>
      <c r="AS110" s="199"/>
      <c r="AT110" s="199"/>
      <c r="AU110" s="199"/>
      <c r="AV110" s="199"/>
      <c r="AW110" s="199"/>
      <c r="AX110" s="199"/>
      <c r="AY110" s="199"/>
      <c r="AZ110" s="187" t="s">
        <v>47</v>
      </c>
      <c r="BA110" s="187"/>
      <c r="BB110" s="187"/>
      <c r="BC110" s="187"/>
      <c r="BD110" s="187"/>
      <c r="BE110" s="187"/>
      <c r="BF110" s="187"/>
      <c r="BG110" s="187"/>
      <c r="BH110" s="187"/>
      <c r="BI110" s="187"/>
      <c r="BJ110" s="187"/>
      <c r="BK110" s="187"/>
      <c r="BL110" s="187"/>
      <c r="BM110" s="187"/>
      <c r="BN110" s="22" t="s">
        <v>69</v>
      </c>
      <c r="BO110" s="22" t="s">
        <v>0</v>
      </c>
      <c r="BP110" s="15" t="s">
        <v>38</v>
      </c>
    </row>
    <row r="111" spans="1:68" s="3" customFormat="1" x14ac:dyDescent="0.25">
      <c r="A111" s="47"/>
      <c r="B111" s="178"/>
      <c r="C111" s="179"/>
      <c r="D111" s="180"/>
      <c r="E111" s="28"/>
      <c r="F111" s="79" t="s">
        <v>52</v>
      </c>
      <c r="G111" s="79" t="s">
        <v>53</v>
      </c>
      <c r="H111" s="79" t="s">
        <v>54</v>
      </c>
      <c r="I111" s="79" t="s">
        <v>55</v>
      </c>
      <c r="J111" s="79" t="s">
        <v>56</v>
      </c>
      <c r="K111" s="72" t="s">
        <v>57</v>
      </c>
      <c r="L111" s="79" t="s">
        <v>52</v>
      </c>
      <c r="M111" s="79" t="s">
        <v>53</v>
      </c>
      <c r="N111" s="79" t="s">
        <v>54</v>
      </c>
      <c r="O111" s="79" t="s">
        <v>55</v>
      </c>
      <c r="P111" s="79" t="s">
        <v>56</v>
      </c>
      <c r="Q111" s="72" t="s">
        <v>57</v>
      </c>
      <c r="R111" s="79" t="s">
        <v>52</v>
      </c>
      <c r="S111" s="79" t="s">
        <v>53</v>
      </c>
      <c r="T111" s="79" t="s">
        <v>54</v>
      </c>
      <c r="U111" s="79" t="s">
        <v>55</v>
      </c>
      <c r="V111" s="79" t="s">
        <v>56</v>
      </c>
      <c r="W111" s="72" t="s">
        <v>57</v>
      </c>
      <c r="X111" s="79" t="s">
        <v>52</v>
      </c>
      <c r="Y111" s="79" t="s">
        <v>53</v>
      </c>
      <c r="Z111" s="79" t="s">
        <v>54</v>
      </c>
      <c r="AA111" s="79" t="s">
        <v>55</v>
      </c>
      <c r="AB111" s="79" t="s">
        <v>56</v>
      </c>
      <c r="AC111" s="72" t="s">
        <v>57</v>
      </c>
      <c r="AD111" s="79" t="s">
        <v>52</v>
      </c>
      <c r="AE111" s="79" t="s">
        <v>53</v>
      </c>
      <c r="AF111" s="79" t="s">
        <v>54</v>
      </c>
      <c r="AG111" s="79" t="s">
        <v>55</v>
      </c>
      <c r="AH111" s="79" t="s">
        <v>56</v>
      </c>
      <c r="AI111" s="72" t="s">
        <v>57</v>
      </c>
      <c r="AJ111" s="79" t="s">
        <v>52</v>
      </c>
      <c r="AK111" s="79" t="s">
        <v>53</v>
      </c>
      <c r="AL111" s="79" t="s">
        <v>54</v>
      </c>
      <c r="AM111" s="79" t="s">
        <v>55</v>
      </c>
      <c r="AN111" s="79" t="s">
        <v>56</v>
      </c>
      <c r="AO111" s="72" t="s">
        <v>57</v>
      </c>
      <c r="AP111" s="79" t="s">
        <v>52</v>
      </c>
      <c r="AQ111" s="79" t="s">
        <v>53</v>
      </c>
      <c r="AR111" s="79" t="s">
        <v>54</v>
      </c>
      <c r="AS111" s="79" t="s">
        <v>55</v>
      </c>
      <c r="AT111" s="79" t="s">
        <v>56</v>
      </c>
      <c r="AU111" s="72" t="s">
        <v>57</v>
      </c>
      <c r="AV111" s="79" t="s">
        <v>52</v>
      </c>
      <c r="AW111" s="79" t="s">
        <v>53</v>
      </c>
      <c r="AX111" s="79" t="s">
        <v>54</v>
      </c>
      <c r="AY111" s="79" t="s">
        <v>55</v>
      </c>
      <c r="AZ111" s="79" t="s">
        <v>56</v>
      </c>
      <c r="BA111" s="72" t="s">
        <v>57</v>
      </c>
      <c r="BB111" s="29"/>
      <c r="BC111" s="36" t="s">
        <v>53</v>
      </c>
      <c r="BD111" s="26" t="s">
        <v>54</v>
      </c>
      <c r="BE111" s="26" t="s">
        <v>55</v>
      </c>
      <c r="BF111" s="26" t="s">
        <v>56</v>
      </c>
      <c r="BG111" s="29" t="s">
        <v>57</v>
      </c>
      <c r="BH111" s="26" t="s">
        <v>52</v>
      </c>
      <c r="BI111" s="26" t="s">
        <v>53</v>
      </c>
      <c r="BJ111" s="26" t="s">
        <v>54</v>
      </c>
      <c r="BK111" s="26" t="s">
        <v>55</v>
      </c>
      <c r="BL111" s="26" t="s">
        <v>56</v>
      </c>
      <c r="BM111" s="29" t="s">
        <v>57</v>
      </c>
      <c r="BN111" s="18"/>
      <c r="BO111" s="18"/>
      <c r="BP111" s="15"/>
    </row>
    <row r="112" spans="1:68" s="3" customFormat="1" x14ac:dyDescent="0.25">
      <c r="A112" s="47"/>
      <c r="B112" s="181"/>
      <c r="C112" s="182"/>
      <c r="D112" s="183"/>
      <c r="E112" s="35">
        <v>8</v>
      </c>
      <c r="F112" s="1">
        <v>2</v>
      </c>
      <c r="G112" s="1">
        <v>3</v>
      </c>
      <c r="H112" s="1">
        <v>4</v>
      </c>
      <c r="I112" s="1">
        <v>5</v>
      </c>
      <c r="J112" s="1">
        <v>6</v>
      </c>
      <c r="K112" s="16">
        <v>7</v>
      </c>
      <c r="L112" s="16">
        <v>9</v>
      </c>
      <c r="M112" s="16">
        <v>10</v>
      </c>
      <c r="N112" s="16">
        <v>11</v>
      </c>
      <c r="O112" s="16">
        <v>12</v>
      </c>
      <c r="P112" s="16">
        <v>13</v>
      </c>
      <c r="Q112" s="16">
        <v>14</v>
      </c>
      <c r="R112" s="16">
        <v>16</v>
      </c>
      <c r="S112" s="16">
        <v>17</v>
      </c>
      <c r="T112" s="16">
        <v>18</v>
      </c>
      <c r="U112" s="16">
        <v>19</v>
      </c>
      <c r="V112" s="16">
        <v>20</v>
      </c>
      <c r="W112" s="16">
        <v>21</v>
      </c>
      <c r="X112" s="16">
        <v>23</v>
      </c>
      <c r="Y112" s="16">
        <v>24</v>
      </c>
      <c r="Z112" s="16">
        <v>25</v>
      </c>
      <c r="AA112" s="16">
        <v>26</v>
      </c>
      <c r="AB112" s="16">
        <v>27</v>
      </c>
      <c r="AC112" s="16">
        <v>28</v>
      </c>
      <c r="AD112" s="16">
        <v>30</v>
      </c>
      <c r="AE112" s="16">
        <v>1</v>
      </c>
      <c r="AF112" s="16">
        <v>2</v>
      </c>
      <c r="AG112" s="16">
        <v>3</v>
      </c>
      <c r="AH112" s="16">
        <v>4</v>
      </c>
      <c r="AI112" s="16">
        <v>5</v>
      </c>
      <c r="AJ112" s="16">
        <v>14</v>
      </c>
      <c r="AK112" s="16">
        <v>15</v>
      </c>
      <c r="AL112" s="16">
        <v>16</v>
      </c>
      <c r="AM112" s="16">
        <v>17</v>
      </c>
      <c r="AN112" s="16">
        <v>18</v>
      </c>
      <c r="AO112" s="16">
        <v>19</v>
      </c>
      <c r="AP112" s="16">
        <v>21</v>
      </c>
      <c r="AQ112" s="16">
        <v>22</v>
      </c>
      <c r="AR112" s="16">
        <v>23</v>
      </c>
      <c r="AS112" s="16">
        <v>24</v>
      </c>
      <c r="AT112" s="16">
        <v>25</v>
      </c>
      <c r="AU112" s="16">
        <v>26</v>
      </c>
      <c r="AV112" s="16">
        <v>28</v>
      </c>
      <c r="AW112" s="16">
        <v>29</v>
      </c>
      <c r="AX112" s="16">
        <v>30</v>
      </c>
      <c r="AY112" s="16">
        <v>31</v>
      </c>
      <c r="AZ112" s="16">
        <v>1</v>
      </c>
      <c r="BA112" s="16">
        <v>2</v>
      </c>
      <c r="BB112" s="35"/>
      <c r="BC112" s="16">
        <v>5</v>
      </c>
      <c r="BD112" s="35">
        <v>6</v>
      </c>
      <c r="BE112" s="16">
        <v>7</v>
      </c>
      <c r="BF112" s="16">
        <v>8</v>
      </c>
      <c r="BG112" s="16">
        <v>9</v>
      </c>
      <c r="BH112" s="16">
        <v>11</v>
      </c>
      <c r="BI112" s="16">
        <v>12</v>
      </c>
      <c r="BJ112" s="16">
        <v>13</v>
      </c>
      <c r="BK112" s="16">
        <v>14</v>
      </c>
      <c r="BL112" s="16">
        <v>15</v>
      </c>
      <c r="BM112" s="16">
        <v>16</v>
      </c>
      <c r="BN112" s="18"/>
      <c r="BO112" s="18"/>
      <c r="BP112" s="15"/>
    </row>
    <row r="113" spans="1:71" s="3" customFormat="1" x14ac:dyDescent="0.25">
      <c r="A113" s="47"/>
      <c r="B113" s="188" t="s">
        <v>1</v>
      </c>
      <c r="C113" s="188"/>
      <c r="D113" s="188"/>
      <c r="E113" s="53"/>
      <c r="F113" s="54"/>
      <c r="G113" s="54"/>
      <c r="H113" s="54"/>
      <c r="I113" s="54"/>
      <c r="J113" s="54"/>
      <c r="K113" s="56"/>
      <c r="L113" s="56"/>
      <c r="M113" s="56"/>
      <c r="N113" s="56" t="s">
        <v>121</v>
      </c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 t="s">
        <v>127</v>
      </c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 t="s">
        <v>137</v>
      </c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18">
        <f>3*10</f>
        <v>30</v>
      </c>
      <c r="BO113" s="18">
        <v>3</v>
      </c>
      <c r="BP113" s="15">
        <f>BO113/BN113*100</f>
        <v>10</v>
      </c>
      <c r="BQ113" s="188"/>
      <c r="BR113" s="188"/>
      <c r="BS113" s="188"/>
    </row>
    <row r="114" spans="1:71" s="3" customFormat="1" x14ac:dyDescent="0.25">
      <c r="A114" s="47"/>
      <c r="B114" s="173" t="s">
        <v>48</v>
      </c>
      <c r="C114" s="194"/>
      <c r="D114" s="27"/>
      <c r="E114" s="53"/>
      <c r="F114" s="54"/>
      <c r="G114" s="54"/>
      <c r="H114" s="54"/>
      <c r="I114" s="54"/>
      <c r="J114" s="54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  <c r="BM114" s="56"/>
      <c r="BN114" s="18">
        <f>1*10</f>
        <v>10</v>
      </c>
      <c r="BO114" s="18"/>
      <c r="BP114" s="15">
        <f t="shared" ref="BP114:BP127" si="10">BO114/BN114*100</f>
        <v>0</v>
      </c>
      <c r="BQ114" s="173"/>
      <c r="BR114" s="194"/>
      <c r="BS114" s="41"/>
    </row>
    <row r="115" spans="1:71" s="3" customFormat="1" x14ac:dyDescent="0.25">
      <c r="A115" s="47"/>
      <c r="B115" s="173" t="s">
        <v>62</v>
      </c>
      <c r="C115" s="194"/>
      <c r="D115" s="27"/>
      <c r="E115" s="53"/>
      <c r="F115" s="54"/>
      <c r="G115" s="54"/>
      <c r="H115" s="54"/>
      <c r="I115" s="54"/>
      <c r="J115" s="54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18">
        <f>1*10</f>
        <v>10</v>
      </c>
      <c r="BO115" s="18"/>
      <c r="BP115" s="15">
        <f t="shared" si="10"/>
        <v>0</v>
      </c>
      <c r="BQ115" s="173"/>
      <c r="BR115" s="194"/>
      <c r="BS115" s="41"/>
    </row>
    <row r="116" spans="1:71" s="3" customFormat="1" x14ac:dyDescent="0.25">
      <c r="A116" s="47"/>
      <c r="B116" s="188" t="s">
        <v>2</v>
      </c>
      <c r="C116" s="188"/>
      <c r="D116" s="188"/>
      <c r="E116" s="53"/>
      <c r="F116" s="54"/>
      <c r="G116" s="54"/>
      <c r="H116" s="54"/>
      <c r="I116" s="54"/>
      <c r="J116" s="54"/>
      <c r="K116" s="56"/>
      <c r="L116" s="56"/>
      <c r="M116" s="56"/>
      <c r="N116" s="56"/>
      <c r="O116" s="56"/>
      <c r="P116" s="56"/>
      <c r="Q116" s="56"/>
      <c r="R116" s="56"/>
      <c r="S116" s="56" t="s">
        <v>119</v>
      </c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18">
        <f>2*10</f>
        <v>20</v>
      </c>
      <c r="BO116" s="18">
        <v>1</v>
      </c>
      <c r="BP116" s="15">
        <f t="shared" si="10"/>
        <v>5</v>
      </c>
      <c r="BQ116" s="188"/>
      <c r="BR116" s="188"/>
      <c r="BS116" s="188"/>
    </row>
    <row r="117" spans="1:71" s="3" customFormat="1" x14ac:dyDescent="0.25">
      <c r="A117" s="47"/>
      <c r="B117" s="201" t="s">
        <v>22</v>
      </c>
      <c r="C117" s="201"/>
      <c r="D117" s="201"/>
      <c r="E117" s="53"/>
      <c r="F117" s="54"/>
      <c r="G117" s="54"/>
      <c r="H117" s="54"/>
      <c r="I117" s="54"/>
      <c r="J117" s="54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18">
        <f>3*10</f>
        <v>30</v>
      </c>
      <c r="BO117" s="18"/>
      <c r="BP117" s="15">
        <f t="shared" si="10"/>
        <v>0</v>
      </c>
      <c r="BQ117" s="201"/>
      <c r="BR117" s="201"/>
      <c r="BS117" s="201"/>
    </row>
    <row r="118" spans="1:71" s="3" customFormat="1" x14ac:dyDescent="0.25">
      <c r="A118" s="47"/>
      <c r="B118" s="188" t="s">
        <v>4</v>
      </c>
      <c r="C118" s="188"/>
      <c r="D118" s="188"/>
      <c r="E118" s="53"/>
      <c r="F118" s="54"/>
      <c r="G118" s="54"/>
      <c r="H118" s="54"/>
      <c r="I118" s="54"/>
      <c r="J118" s="54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 t="s">
        <v>120</v>
      </c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 t="s">
        <v>135</v>
      </c>
      <c r="BI118" s="56"/>
      <c r="BJ118" s="56"/>
      <c r="BK118" s="56"/>
      <c r="BL118" s="56"/>
      <c r="BM118" s="56"/>
      <c r="BN118" s="18">
        <f>3*10</f>
        <v>30</v>
      </c>
      <c r="BO118" s="18">
        <v>2</v>
      </c>
      <c r="BP118" s="15">
        <f t="shared" si="10"/>
        <v>6.666666666666667</v>
      </c>
      <c r="BQ118" s="188"/>
      <c r="BR118" s="188"/>
      <c r="BS118" s="188"/>
    </row>
    <row r="119" spans="1:71" s="3" customFormat="1" x14ac:dyDescent="0.25">
      <c r="A119" s="47"/>
      <c r="B119" s="170" t="s">
        <v>5</v>
      </c>
      <c r="C119" s="171"/>
      <c r="D119" s="172"/>
      <c r="E119" s="53"/>
      <c r="F119" s="54"/>
      <c r="G119" s="54"/>
      <c r="H119" s="54"/>
      <c r="I119" s="54"/>
      <c r="J119" s="54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 t="s">
        <v>122</v>
      </c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 t="s">
        <v>136</v>
      </c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  <c r="BG119" s="56"/>
      <c r="BH119" s="56"/>
      <c r="BI119" s="56"/>
      <c r="BJ119" s="56"/>
      <c r="BK119" s="56"/>
      <c r="BL119" s="56"/>
      <c r="BM119" s="56"/>
      <c r="BN119" s="18">
        <f>2*10</f>
        <v>20</v>
      </c>
      <c r="BO119" s="18">
        <v>2</v>
      </c>
      <c r="BP119" s="15">
        <f t="shared" si="10"/>
        <v>10</v>
      </c>
      <c r="BQ119" s="170"/>
      <c r="BR119" s="171"/>
      <c r="BS119" s="172"/>
    </row>
    <row r="120" spans="1:71" s="3" customFormat="1" x14ac:dyDescent="0.25">
      <c r="A120" s="47"/>
      <c r="B120" s="173" t="s">
        <v>63</v>
      </c>
      <c r="C120" s="174"/>
      <c r="D120" s="34"/>
      <c r="E120" s="53"/>
      <c r="F120" s="54"/>
      <c r="G120" s="54"/>
      <c r="H120" s="54"/>
      <c r="I120" s="54"/>
      <c r="J120" s="54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  <c r="BG120" s="56"/>
      <c r="BH120" s="56"/>
      <c r="BI120" s="56"/>
      <c r="BJ120" s="56"/>
      <c r="BK120" s="56"/>
      <c r="BL120" s="56"/>
      <c r="BM120" s="56"/>
      <c r="BN120" s="18">
        <f t="shared" ref="BN120:BN121" si="11">1*10</f>
        <v>10</v>
      </c>
      <c r="BO120" s="18"/>
      <c r="BP120" s="15">
        <f t="shared" si="10"/>
        <v>0</v>
      </c>
      <c r="BQ120" s="173"/>
      <c r="BR120" s="174"/>
      <c r="BS120" s="40"/>
    </row>
    <row r="121" spans="1:71" s="3" customFormat="1" x14ac:dyDescent="0.25">
      <c r="A121" s="47"/>
      <c r="B121" s="170" t="s">
        <v>6</v>
      </c>
      <c r="C121" s="171"/>
      <c r="D121" s="172"/>
      <c r="E121" s="53"/>
      <c r="F121" s="54"/>
      <c r="G121" s="54"/>
      <c r="H121" s="54"/>
      <c r="I121" s="54"/>
      <c r="J121" s="54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  <c r="BG121" s="56"/>
      <c r="BH121" s="56"/>
      <c r="BI121" s="56"/>
      <c r="BJ121" s="56"/>
      <c r="BK121" s="56"/>
      <c r="BL121" s="56"/>
      <c r="BM121" s="56"/>
      <c r="BN121" s="18">
        <f t="shared" si="11"/>
        <v>10</v>
      </c>
      <c r="BO121" s="18"/>
      <c r="BP121" s="15">
        <f t="shared" si="10"/>
        <v>0</v>
      </c>
      <c r="BQ121" s="170"/>
      <c r="BR121" s="171"/>
      <c r="BS121" s="172"/>
    </row>
    <row r="122" spans="1:71" s="3" customFormat="1" x14ac:dyDescent="0.25">
      <c r="A122" s="47"/>
      <c r="B122" s="170" t="s">
        <v>61</v>
      </c>
      <c r="C122" s="171"/>
      <c r="D122" s="172"/>
      <c r="E122" s="53"/>
      <c r="F122" s="54"/>
      <c r="G122" s="54"/>
      <c r="H122" s="54"/>
      <c r="I122" s="54"/>
      <c r="J122" s="54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6"/>
      <c r="BI122" s="56"/>
      <c r="BJ122" s="56"/>
      <c r="BK122" s="56"/>
      <c r="BL122" s="56"/>
      <c r="BM122" s="56"/>
      <c r="BN122" s="18">
        <f>2*10</f>
        <v>20</v>
      </c>
      <c r="BO122" s="18"/>
      <c r="BP122" s="15">
        <f t="shared" si="10"/>
        <v>0</v>
      </c>
      <c r="BQ122" s="170"/>
      <c r="BR122" s="171"/>
      <c r="BS122" s="172"/>
    </row>
    <row r="123" spans="1:71" s="3" customFormat="1" x14ac:dyDescent="0.25">
      <c r="A123" s="47"/>
      <c r="B123" s="188" t="s">
        <v>9</v>
      </c>
      <c r="C123" s="188"/>
      <c r="D123" s="188"/>
      <c r="E123" s="53"/>
      <c r="F123" s="54"/>
      <c r="G123" s="54"/>
      <c r="H123" s="54"/>
      <c r="I123" s="54"/>
      <c r="J123" s="54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5"/>
      <c r="BC123" s="56"/>
      <c r="BD123" s="55"/>
      <c r="BE123" s="56"/>
      <c r="BF123" s="56"/>
      <c r="BG123" s="56"/>
      <c r="BH123" s="56"/>
      <c r="BI123" s="56"/>
      <c r="BJ123" s="56"/>
      <c r="BK123" s="56"/>
      <c r="BL123" s="56"/>
      <c r="BM123" s="56"/>
      <c r="BN123" s="18">
        <f>1*10</f>
        <v>10</v>
      </c>
      <c r="BO123" s="18"/>
      <c r="BP123" s="15">
        <f t="shared" si="10"/>
        <v>0</v>
      </c>
      <c r="BQ123" s="188"/>
      <c r="BR123" s="188"/>
      <c r="BS123" s="188"/>
    </row>
    <row r="124" spans="1:71" s="3" customFormat="1" x14ac:dyDescent="0.25">
      <c r="A124" s="47"/>
      <c r="B124" s="188" t="s">
        <v>23</v>
      </c>
      <c r="C124" s="188"/>
      <c r="D124" s="188"/>
      <c r="E124" s="53"/>
      <c r="F124" s="54"/>
      <c r="G124" s="54"/>
      <c r="H124" s="54"/>
      <c r="I124" s="16" t="s">
        <v>122</v>
      </c>
      <c r="J124" s="54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5"/>
      <c r="BC124" s="56"/>
      <c r="BD124" s="55"/>
      <c r="BE124" s="56"/>
      <c r="BF124" s="56"/>
      <c r="BG124" s="56"/>
      <c r="BH124" s="56"/>
      <c r="BI124" s="56"/>
      <c r="BJ124" s="56"/>
      <c r="BK124" s="56"/>
      <c r="BL124" s="56"/>
      <c r="BM124" s="56"/>
      <c r="BN124" s="18">
        <f>2*10</f>
        <v>20</v>
      </c>
      <c r="BO124" s="18">
        <v>1</v>
      </c>
      <c r="BP124" s="15">
        <f t="shared" si="10"/>
        <v>5</v>
      </c>
      <c r="BQ124" s="188"/>
      <c r="BR124" s="188"/>
      <c r="BS124" s="188"/>
    </row>
    <row r="125" spans="1:71" s="3" customFormat="1" x14ac:dyDescent="0.25">
      <c r="A125" s="47"/>
      <c r="B125" s="170" t="s">
        <v>10</v>
      </c>
      <c r="C125" s="171"/>
      <c r="D125" s="172"/>
      <c r="E125" s="53"/>
      <c r="F125" s="54"/>
      <c r="G125" s="54"/>
      <c r="H125" s="54"/>
      <c r="I125" s="54"/>
      <c r="J125" s="54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5"/>
      <c r="BC125" s="56"/>
      <c r="BD125" s="55"/>
      <c r="BE125" s="56"/>
      <c r="BF125" s="56"/>
      <c r="BG125" s="56"/>
      <c r="BH125" s="56"/>
      <c r="BI125" s="56"/>
      <c r="BJ125" s="56"/>
      <c r="BK125" s="56"/>
      <c r="BL125" s="56"/>
      <c r="BM125" s="56"/>
      <c r="BN125" s="18">
        <f t="shared" ref="BN125:BN126" si="12">2*10</f>
        <v>20</v>
      </c>
      <c r="BO125" s="18"/>
      <c r="BP125" s="15">
        <f t="shared" si="10"/>
        <v>0</v>
      </c>
      <c r="BQ125" s="170"/>
      <c r="BR125" s="171"/>
      <c r="BS125" s="172"/>
    </row>
    <row r="126" spans="1:71" s="3" customFormat="1" x14ac:dyDescent="0.25">
      <c r="A126" s="47"/>
      <c r="B126" s="32" t="s">
        <v>64</v>
      </c>
      <c r="C126" s="33"/>
      <c r="D126" s="34"/>
      <c r="E126" s="53"/>
      <c r="F126" s="54"/>
      <c r="G126" s="54"/>
      <c r="H126" s="54"/>
      <c r="I126" s="54"/>
      <c r="J126" s="54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5"/>
      <c r="BC126" s="56"/>
      <c r="BD126" s="55"/>
      <c r="BE126" s="56"/>
      <c r="BF126" s="56"/>
      <c r="BG126" s="56"/>
      <c r="BH126" s="56"/>
      <c r="BI126" s="56"/>
      <c r="BJ126" s="56"/>
      <c r="BK126" s="56"/>
      <c r="BL126" s="56"/>
      <c r="BM126" s="56"/>
      <c r="BN126" s="18">
        <f t="shared" si="12"/>
        <v>20</v>
      </c>
      <c r="BO126" s="18"/>
      <c r="BP126" s="15">
        <f t="shared" si="10"/>
        <v>0</v>
      </c>
      <c r="BQ126" s="38"/>
      <c r="BR126" s="39"/>
      <c r="BS126" s="40"/>
    </row>
    <row r="127" spans="1:71" s="3" customFormat="1" x14ac:dyDescent="0.25">
      <c r="A127" s="47"/>
      <c r="B127" s="188" t="s">
        <v>12</v>
      </c>
      <c r="C127" s="188"/>
      <c r="D127" s="188"/>
      <c r="E127" s="53"/>
      <c r="F127" s="54"/>
      <c r="G127" s="54"/>
      <c r="H127" s="54"/>
      <c r="I127" s="54"/>
      <c r="J127" s="54"/>
      <c r="K127" s="56"/>
      <c r="L127" s="56"/>
      <c r="M127" s="56"/>
      <c r="N127" s="16" t="s">
        <v>118</v>
      </c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5"/>
      <c r="BC127" s="56"/>
      <c r="BD127" s="55"/>
      <c r="BE127" s="56"/>
      <c r="BF127" s="56"/>
      <c r="BG127" s="56"/>
      <c r="BH127" s="56"/>
      <c r="BI127" s="56"/>
      <c r="BJ127" s="56"/>
      <c r="BK127" s="56"/>
      <c r="BL127" s="56"/>
      <c r="BM127" s="56"/>
      <c r="BN127" s="18">
        <f>2*10</f>
        <v>20</v>
      </c>
      <c r="BO127" s="18">
        <v>1</v>
      </c>
      <c r="BP127" s="15">
        <f t="shared" si="10"/>
        <v>5</v>
      </c>
      <c r="BQ127" s="188"/>
      <c r="BR127" s="188"/>
      <c r="BS127" s="188"/>
    </row>
    <row r="128" spans="1:71" s="3" customFormat="1" x14ac:dyDescent="0.25">
      <c r="A128" s="47"/>
      <c r="B128" s="46" t="s">
        <v>101</v>
      </c>
      <c r="C128" s="77"/>
      <c r="D128" s="78"/>
      <c r="E128" s="53"/>
      <c r="F128" s="54"/>
      <c r="G128" s="54"/>
      <c r="H128" s="54"/>
      <c r="I128" s="54"/>
      <c r="J128" s="54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5"/>
      <c r="BC128" s="56"/>
      <c r="BD128" s="55"/>
      <c r="BE128" s="56"/>
      <c r="BF128" s="56"/>
      <c r="BG128" s="56"/>
      <c r="BH128" s="56"/>
      <c r="BI128" s="56"/>
      <c r="BJ128" s="56"/>
      <c r="BK128" s="56" t="s">
        <v>130</v>
      </c>
      <c r="BL128" s="56"/>
      <c r="BM128" s="56"/>
      <c r="BN128" s="18">
        <v>10</v>
      </c>
      <c r="BO128" s="18">
        <v>1</v>
      </c>
      <c r="BP128" s="15">
        <v>10</v>
      </c>
      <c r="BQ128" s="46"/>
      <c r="BR128" s="77"/>
      <c r="BS128" s="78"/>
    </row>
    <row r="129" spans="1:68" s="3" customFormat="1" x14ac:dyDescent="0.25">
      <c r="A129" s="47"/>
      <c r="B129" s="195" t="s">
        <v>26</v>
      </c>
      <c r="C129" s="196"/>
      <c r="D129" s="197"/>
      <c r="E129" s="53"/>
      <c r="F129" s="54"/>
      <c r="G129" s="54"/>
      <c r="H129" s="54"/>
      <c r="I129" s="54"/>
      <c r="J129" s="54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5"/>
      <c r="BC129" s="56"/>
      <c r="BD129" s="55"/>
      <c r="BE129" s="56"/>
      <c r="BF129" s="56"/>
      <c r="BG129" s="56"/>
      <c r="BH129" s="56"/>
      <c r="BI129" s="56"/>
      <c r="BJ129" s="56"/>
      <c r="BK129" s="56"/>
      <c r="BL129" s="56"/>
      <c r="BM129" s="56"/>
      <c r="BN129" s="18"/>
      <c r="BO129" s="18"/>
      <c r="BP129" s="15"/>
    </row>
    <row r="130" spans="1:68" s="3" customFormat="1" x14ac:dyDescent="0.25">
      <c r="A130" s="47"/>
      <c r="B130" s="189" t="s">
        <v>19</v>
      </c>
      <c r="C130" s="189"/>
      <c r="D130" s="189"/>
      <c r="E130" s="190" t="s">
        <v>49</v>
      </c>
      <c r="F130" s="191"/>
      <c r="G130" s="191"/>
      <c r="H130" s="191"/>
      <c r="I130" s="191"/>
      <c r="J130" s="191"/>
      <c r="K130" s="191"/>
      <c r="L130" s="191"/>
      <c r="M130" s="191"/>
      <c r="N130" s="191"/>
      <c r="O130" s="191"/>
      <c r="P130" s="191"/>
      <c r="Q130" s="191"/>
      <c r="R130" s="191"/>
      <c r="S130" s="191"/>
      <c r="T130" s="191"/>
      <c r="U130" s="191"/>
      <c r="V130" s="191"/>
      <c r="W130" s="191"/>
      <c r="X130" s="191"/>
      <c r="Y130" s="191"/>
      <c r="Z130" s="191"/>
      <c r="AA130" s="191"/>
      <c r="AB130" s="191"/>
      <c r="AC130" s="191"/>
      <c r="AD130" s="191"/>
      <c r="AE130" s="191"/>
      <c r="AF130" s="191"/>
      <c r="AG130" s="191"/>
      <c r="AH130" s="191"/>
      <c r="AI130" s="191"/>
      <c r="AJ130" s="191"/>
      <c r="AK130" s="191"/>
      <c r="AL130" s="191"/>
      <c r="AM130" s="191"/>
      <c r="AN130" s="191"/>
      <c r="AO130" s="191"/>
      <c r="AP130" s="191"/>
      <c r="AQ130" s="191"/>
      <c r="AR130" s="191"/>
      <c r="AS130" s="191"/>
      <c r="AT130" s="191"/>
      <c r="AU130" s="191"/>
      <c r="AV130" s="191"/>
      <c r="AW130" s="191"/>
      <c r="AX130" s="191"/>
      <c r="AY130" s="191"/>
      <c r="AZ130" s="191"/>
      <c r="BA130" s="191"/>
      <c r="BB130" s="191"/>
      <c r="BC130" s="191"/>
      <c r="BD130" s="191"/>
      <c r="BE130" s="191"/>
      <c r="BF130" s="191"/>
      <c r="BG130" s="191"/>
      <c r="BH130" s="191"/>
      <c r="BI130" s="191"/>
      <c r="BJ130" s="191"/>
      <c r="BK130" s="191"/>
      <c r="BL130" s="191"/>
      <c r="BM130" s="191"/>
      <c r="BN130" s="18"/>
      <c r="BO130" s="18"/>
      <c r="BP130" s="15"/>
    </row>
    <row r="131" spans="1:68" s="3" customFormat="1" ht="51.75" x14ac:dyDescent="0.25">
      <c r="A131" s="47" t="s">
        <v>33</v>
      </c>
      <c r="B131" s="175"/>
      <c r="C131" s="176"/>
      <c r="D131" s="177"/>
      <c r="E131" s="193" t="s">
        <v>20</v>
      </c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200"/>
      <c r="AE131" s="198" t="s">
        <v>21</v>
      </c>
      <c r="AF131" s="199"/>
      <c r="AG131" s="199"/>
      <c r="AH131" s="199"/>
      <c r="AI131" s="199"/>
      <c r="AJ131" s="199"/>
      <c r="AK131" s="199"/>
      <c r="AL131" s="199"/>
      <c r="AM131" s="199"/>
      <c r="AN131" s="199"/>
      <c r="AO131" s="199"/>
      <c r="AP131" s="199"/>
      <c r="AQ131" s="199"/>
      <c r="AR131" s="199"/>
      <c r="AS131" s="199"/>
      <c r="AT131" s="199"/>
      <c r="AU131" s="199"/>
      <c r="AV131" s="199"/>
      <c r="AW131" s="199"/>
      <c r="AX131" s="199"/>
      <c r="AY131" s="199"/>
      <c r="AZ131" s="187" t="s">
        <v>47</v>
      </c>
      <c r="BA131" s="187"/>
      <c r="BB131" s="187"/>
      <c r="BC131" s="187"/>
      <c r="BD131" s="187"/>
      <c r="BE131" s="187"/>
      <c r="BF131" s="187"/>
      <c r="BG131" s="187"/>
      <c r="BH131" s="187"/>
      <c r="BI131" s="187"/>
      <c r="BJ131" s="187"/>
      <c r="BK131" s="187"/>
      <c r="BL131" s="187"/>
      <c r="BM131" s="187"/>
      <c r="BN131" s="22" t="s">
        <v>69</v>
      </c>
      <c r="BO131" s="22" t="s">
        <v>0</v>
      </c>
      <c r="BP131" s="15" t="s">
        <v>38</v>
      </c>
    </row>
    <row r="132" spans="1:68" s="3" customFormat="1" x14ac:dyDescent="0.25">
      <c r="A132" s="47"/>
      <c r="B132" s="178"/>
      <c r="C132" s="179"/>
      <c r="D132" s="180"/>
      <c r="E132" s="28"/>
      <c r="F132" s="79" t="s">
        <v>52</v>
      </c>
      <c r="G132" s="79" t="s">
        <v>53</v>
      </c>
      <c r="H132" s="79" t="s">
        <v>54</v>
      </c>
      <c r="I132" s="79" t="s">
        <v>55</v>
      </c>
      <c r="J132" s="79" t="s">
        <v>56</v>
      </c>
      <c r="K132" s="72" t="s">
        <v>57</v>
      </c>
      <c r="L132" s="79" t="s">
        <v>52</v>
      </c>
      <c r="M132" s="79" t="s">
        <v>53</v>
      </c>
      <c r="N132" s="79" t="s">
        <v>54</v>
      </c>
      <c r="O132" s="79" t="s">
        <v>55</v>
      </c>
      <c r="P132" s="79" t="s">
        <v>56</v>
      </c>
      <c r="Q132" s="72" t="s">
        <v>57</v>
      </c>
      <c r="R132" s="79" t="s">
        <v>52</v>
      </c>
      <c r="S132" s="79" t="s">
        <v>53</v>
      </c>
      <c r="T132" s="79" t="s">
        <v>54</v>
      </c>
      <c r="U132" s="79" t="s">
        <v>55</v>
      </c>
      <c r="V132" s="79" t="s">
        <v>56</v>
      </c>
      <c r="W132" s="72" t="s">
        <v>57</v>
      </c>
      <c r="X132" s="79" t="s">
        <v>52</v>
      </c>
      <c r="Y132" s="79" t="s">
        <v>53</v>
      </c>
      <c r="Z132" s="79" t="s">
        <v>54</v>
      </c>
      <c r="AA132" s="79" t="s">
        <v>55</v>
      </c>
      <c r="AB132" s="79" t="s">
        <v>56</v>
      </c>
      <c r="AC132" s="72" t="s">
        <v>57</v>
      </c>
      <c r="AD132" s="79" t="s">
        <v>52</v>
      </c>
      <c r="AE132" s="79" t="s">
        <v>53</v>
      </c>
      <c r="AF132" s="79" t="s">
        <v>54</v>
      </c>
      <c r="AG132" s="79" t="s">
        <v>55</v>
      </c>
      <c r="AH132" s="79" t="s">
        <v>56</v>
      </c>
      <c r="AI132" s="72" t="s">
        <v>57</v>
      </c>
      <c r="AJ132" s="79" t="s">
        <v>52</v>
      </c>
      <c r="AK132" s="79" t="s">
        <v>53</v>
      </c>
      <c r="AL132" s="79" t="s">
        <v>54</v>
      </c>
      <c r="AM132" s="79" t="s">
        <v>55</v>
      </c>
      <c r="AN132" s="79" t="s">
        <v>56</v>
      </c>
      <c r="AO132" s="72" t="s">
        <v>57</v>
      </c>
      <c r="AP132" s="79" t="s">
        <v>52</v>
      </c>
      <c r="AQ132" s="79" t="s">
        <v>53</v>
      </c>
      <c r="AR132" s="79" t="s">
        <v>54</v>
      </c>
      <c r="AS132" s="79" t="s">
        <v>55</v>
      </c>
      <c r="AT132" s="79" t="s">
        <v>56</v>
      </c>
      <c r="AU132" s="72" t="s">
        <v>57</v>
      </c>
      <c r="AV132" s="79" t="s">
        <v>52</v>
      </c>
      <c r="AW132" s="79" t="s">
        <v>53</v>
      </c>
      <c r="AX132" s="79" t="s">
        <v>54</v>
      </c>
      <c r="AY132" s="79" t="s">
        <v>55</v>
      </c>
      <c r="AZ132" s="79" t="s">
        <v>56</v>
      </c>
      <c r="BA132" s="72" t="s">
        <v>57</v>
      </c>
      <c r="BB132" s="29"/>
      <c r="BC132" s="36" t="s">
        <v>53</v>
      </c>
      <c r="BD132" s="26" t="s">
        <v>54</v>
      </c>
      <c r="BE132" s="26" t="s">
        <v>55</v>
      </c>
      <c r="BF132" s="26" t="s">
        <v>56</v>
      </c>
      <c r="BG132" s="29" t="s">
        <v>57</v>
      </c>
      <c r="BH132" s="26" t="s">
        <v>52</v>
      </c>
      <c r="BI132" s="26" t="s">
        <v>53</v>
      </c>
      <c r="BJ132" s="26" t="s">
        <v>54</v>
      </c>
      <c r="BK132" s="26" t="s">
        <v>55</v>
      </c>
      <c r="BL132" s="26" t="s">
        <v>56</v>
      </c>
      <c r="BM132" s="29" t="s">
        <v>57</v>
      </c>
      <c r="BN132" s="18"/>
      <c r="BO132" s="18"/>
      <c r="BP132" s="15"/>
    </row>
    <row r="133" spans="1:68" s="3" customFormat="1" x14ac:dyDescent="0.25">
      <c r="A133" s="47"/>
      <c r="B133" s="181"/>
      <c r="C133" s="182"/>
      <c r="D133" s="183"/>
      <c r="E133" s="35">
        <v>8</v>
      </c>
      <c r="F133" s="1">
        <v>2</v>
      </c>
      <c r="G133" s="1">
        <v>3</v>
      </c>
      <c r="H133" s="1">
        <v>4</v>
      </c>
      <c r="I133" s="1">
        <v>5</v>
      </c>
      <c r="J133" s="1">
        <v>6</v>
      </c>
      <c r="K133" s="16">
        <v>7</v>
      </c>
      <c r="L133" s="16">
        <v>9</v>
      </c>
      <c r="M133" s="16">
        <v>10</v>
      </c>
      <c r="N133" s="16">
        <v>11</v>
      </c>
      <c r="O133" s="16">
        <v>12</v>
      </c>
      <c r="P133" s="16">
        <v>13</v>
      </c>
      <c r="Q133" s="16">
        <v>14</v>
      </c>
      <c r="R133" s="16">
        <v>16</v>
      </c>
      <c r="S133" s="16">
        <v>17</v>
      </c>
      <c r="T133" s="16">
        <v>18</v>
      </c>
      <c r="U133" s="16">
        <v>19</v>
      </c>
      <c r="V133" s="16">
        <v>20</v>
      </c>
      <c r="W133" s="16">
        <v>21</v>
      </c>
      <c r="X133" s="16">
        <v>23</v>
      </c>
      <c r="Y133" s="16">
        <v>24</v>
      </c>
      <c r="Z133" s="16">
        <v>25</v>
      </c>
      <c r="AA133" s="16">
        <v>26</v>
      </c>
      <c r="AB133" s="16">
        <v>27</v>
      </c>
      <c r="AC133" s="16">
        <v>28</v>
      </c>
      <c r="AD133" s="16">
        <v>30</v>
      </c>
      <c r="AE133" s="16">
        <v>1</v>
      </c>
      <c r="AF133" s="16">
        <v>2</v>
      </c>
      <c r="AG133" s="16">
        <v>3</v>
      </c>
      <c r="AH133" s="16">
        <v>4</v>
      </c>
      <c r="AI133" s="16">
        <v>5</v>
      </c>
      <c r="AJ133" s="16">
        <v>14</v>
      </c>
      <c r="AK133" s="16">
        <v>15</v>
      </c>
      <c r="AL133" s="16">
        <v>16</v>
      </c>
      <c r="AM133" s="16">
        <v>17</v>
      </c>
      <c r="AN133" s="16">
        <v>18</v>
      </c>
      <c r="AO133" s="16">
        <v>19</v>
      </c>
      <c r="AP133" s="16">
        <v>21</v>
      </c>
      <c r="AQ133" s="16">
        <v>22</v>
      </c>
      <c r="AR133" s="16">
        <v>23</v>
      </c>
      <c r="AS133" s="16">
        <v>24</v>
      </c>
      <c r="AT133" s="16">
        <v>25</v>
      </c>
      <c r="AU133" s="16">
        <v>26</v>
      </c>
      <c r="AV133" s="16">
        <v>28</v>
      </c>
      <c r="AW133" s="16">
        <v>29</v>
      </c>
      <c r="AX133" s="16">
        <v>30</v>
      </c>
      <c r="AY133" s="16">
        <v>31</v>
      </c>
      <c r="AZ133" s="16">
        <v>1</v>
      </c>
      <c r="BA133" s="16">
        <v>2</v>
      </c>
      <c r="BB133" s="35"/>
      <c r="BC133" s="16">
        <v>5</v>
      </c>
      <c r="BD133" s="35">
        <v>6</v>
      </c>
      <c r="BE133" s="16">
        <v>7</v>
      </c>
      <c r="BF133" s="16">
        <v>8</v>
      </c>
      <c r="BG133" s="16">
        <v>9</v>
      </c>
      <c r="BH133" s="16">
        <v>11</v>
      </c>
      <c r="BI133" s="16">
        <v>12</v>
      </c>
      <c r="BJ133" s="16">
        <v>13</v>
      </c>
      <c r="BK133" s="16">
        <v>14</v>
      </c>
      <c r="BL133" s="16">
        <v>15</v>
      </c>
      <c r="BM133" s="16">
        <v>16</v>
      </c>
      <c r="BN133" s="18"/>
      <c r="BO133" s="18"/>
      <c r="BP133" s="15"/>
    </row>
    <row r="134" spans="1:68" s="3" customFormat="1" x14ac:dyDescent="0.25">
      <c r="A134" s="47"/>
      <c r="B134" s="188" t="s">
        <v>1</v>
      </c>
      <c r="C134" s="188"/>
      <c r="D134" s="188"/>
      <c r="E134" s="53"/>
      <c r="F134" s="54"/>
      <c r="G134" s="54"/>
      <c r="H134" s="54"/>
      <c r="I134" s="54"/>
      <c r="J134" s="54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6"/>
      <c r="BF134" s="56"/>
      <c r="BG134" s="56"/>
      <c r="BH134" s="56"/>
      <c r="BI134" s="56"/>
      <c r="BJ134" s="56"/>
      <c r="BK134" s="56"/>
      <c r="BL134" s="56"/>
      <c r="BM134" s="56"/>
      <c r="BN134" s="18">
        <f>3*10</f>
        <v>30</v>
      </c>
      <c r="BO134" s="18">
        <v>3</v>
      </c>
      <c r="BP134" s="15">
        <f>BO134/BN134*100</f>
        <v>10</v>
      </c>
    </row>
    <row r="135" spans="1:68" s="3" customFormat="1" x14ac:dyDescent="0.25">
      <c r="A135" s="47"/>
      <c r="B135" s="173" t="s">
        <v>48</v>
      </c>
      <c r="C135" s="194"/>
      <c r="D135" s="27"/>
      <c r="E135" s="53"/>
      <c r="F135" s="54"/>
      <c r="G135" s="54"/>
      <c r="H135" s="54"/>
      <c r="I135" s="54"/>
      <c r="J135" s="54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6"/>
      <c r="BF135" s="56"/>
      <c r="BG135" s="56"/>
      <c r="BH135" s="56"/>
      <c r="BI135" s="56"/>
      <c r="BJ135" s="56"/>
      <c r="BK135" s="56"/>
      <c r="BL135" s="56"/>
      <c r="BM135" s="56"/>
      <c r="BN135" s="18">
        <f>1*10</f>
        <v>10</v>
      </c>
      <c r="BO135" s="18"/>
      <c r="BP135" s="15">
        <f t="shared" ref="BP135:BP148" si="13">BO135/BN135*100</f>
        <v>0</v>
      </c>
    </row>
    <row r="136" spans="1:68" s="3" customFormat="1" x14ac:dyDescent="0.25">
      <c r="A136" s="47"/>
      <c r="B136" s="173" t="s">
        <v>62</v>
      </c>
      <c r="C136" s="194"/>
      <c r="D136" s="27"/>
      <c r="E136" s="53"/>
      <c r="F136" s="54"/>
      <c r="G136" s="54"/>
      <c r="H136" s="54"/>
      <c r="I136" s="54"/>
      <c r="J136" s="54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6"/>
      <c r="BF136" s="56"/>
      <c r="BG136" s="56"/>
      <c r="BH136" s="56"/>
      <c r="BI136" s="56"/>
      <c r="BJ136" s="56"/>
      <c r="BK136" s="56"/>
      <c r="BL136" s="56"/>
      <c r="BM136" s="56"/>
      <c r="BN136" s="18">
        <f>1*10</f>
        <v>10</v>
      </c>
      <c r="BO136" s="18"/>
      <c r="BP136" s="15">
        <f t="shared" si="13"/>
        <v>0</v>
      </c>
    </row>
    <row r="137" spans="1:68" s="3" customFormat="1" x14ac:dyDescent="0.25">
      <c r="A137" s="47"/>
      <c r="B137" s="188" t="s">
        <v>2</v>
      </c>
      <c r="C137" s="188"/>
      <c r="D137" s="188"/>
      <c r="E137" s="53"/>
      <c r="F137" s="54"/>
      <c r="G137" s="54"/>
      <c r="H137" s="54"/>
      <c r="I137" s="54"/>
      <c r="J137" s="54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6"/>
      <c r="BF137" s="56"/>
      <c r="BG137" s="56"/>
      <c r="BH137" s="56"/>
      <c r="BI137" s="56"/>
      <c r="BJ137" s="56"/>
      <c r="BK137" s="56"/>
      <c r="BL137" s="56"/>
      <c r="BM137" s="56"/>
      <c r="BN137" s="18">
        <f>2*10</f>
        <v>20</v>
      </c>
      <c r="BO137" s="18">
        <v>1</v>
      </c>
      <c r="BP137" s="15">
        <f t="shared" si="13"/>
        <v>5</v>
      </c>
    </row>
    <row r="138" spans="1:68" s="3" customFormat="1" x14ac:dyDescent="0.25">
      <c r="A138" s="47"/>
      <c r="B138" s="201" t="s">
        <v>22</v>
      </c>
      <c r="C138" s="201"/>
      <c r="D138" s="201"/>
      <c r="E138" s="53"/>
      <c r="F138" s="54"/>
      <c r="G138" s="54"/>
      <c r="H138" s="54"/>
      <c r="I138" s="54"/>
      <c r="J138" s="54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/>
      <c r="BF138" s="56"/>
      <c r="BG138" s="56"/>
      <c r="BH138" s="56"/>
      <c r="BI138" s="56"/>
      <c r="BJ138" s="56"/>
      <c r="BK138" s="56"/>
      <c r="BL138" s="56"/>
      <c r="BM138" s="56"/>
      <c r="BN138" s="18">
        <f>3*10</f>
        <v>30</v>
      </c>
      <c r="BO138" s="18"/>
      <c r="BP138" s="15">
        <f t="shared" si="13"/>
        <v>0</v>
      </c>
    </row>
    <row r="139" spans="1:68" s="3" customFormat="1" x14ac:dyDescent="0.25">
      <c r="A139" s="47"/>
      <c r="B139" s="188" t="s">
        <v>4</v>
      </c>
      <c r="C139" s="188"/>
      <c r="D139" s="188"/>
      <c r="E139" s="53"/>
      <c r="F139" s="54"/>
      <c r="G139" s="54"/>
      <c r="H139" s="54"/>
      <c r="I139" s="54"/>
      <c r="J139" s="54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 t="s">
        <v>121</v>
      </c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  <c r="BG139" s="56"/>
      <c r="BH139" s="56" t="s">
        <v>115</v>
      </c>
      <c r="BI139" s="56"/>
      <c r="BJ139" s="56"/>
      <c r="BK139" s="56"/>
      <c r="BL139" s="56"/>
      <c r="BM139" s="56"/>
      <c r="BN139" s="18">
        <f>3*10</f>
        <v>30</v>
      </c>
      <c r="BO139" s="18">
        <v>2</v>
      </c>
      <c r="BP139" s="15">
        <f t="shared" si="13"/>
        <v>6.666666666666667</v>
      </c>
    </row>
    <row r="140" spans="1:68" s="3" customFormat="1" x14ac:dyDescent="0.25">
      <c r="A140" s="47"/>
      <c r="B140" s="170" t="s">
        <v>5</v>
      </c>
      <c r="C140" s="171"/>
      <c r="D140" s="172"/>
      <c r="E140" s="53"/>
      <c r="F140" s="54"/>
      <c r="G140" s="54"/>
      <c r="H140" s="54"/>
      <c r="I140" s="54"/>
      <c r="J140" s="54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 t="s">
        <v>119</v>
      </c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 t="s">
        <v>114</v>
      </c>
      <c r="AP140" s="56"/>
      <c r="AQ140" s="56"/>
      <c r="AR140" s="56"/>
      <c r="AS140" s="56"/>
      <c r="AT140" s="56"/>
      <c r="AU140" s="56"/>
      <c r="AV140" s="56"/>
      <c r="AW140" s="56"/>
      <c r="AX140" s="56"/>
      <c r="AY140" s="56"/>
      <c r="AZ140" s="56"/>
      <c r="BA140" s="56"/>
      <c r="BB140" s="56"/>
      <c r="BC140" s="56"/>
      <c r="BD140" s="56"/>
      <c r="BE140" s="56"/>
      <c r="BF140" s="56"/>
      <c r="BG140" s="56"/>
      <c r="BH140" s="56"/>
      <c r="BI140" s="56"/>
      <c r="BJ140" s="56"/>
      <c r="BK140" s="56"/>
      <c r="BL140" s="56"/>
      <c r="BM140" s="56"/>
      <c r="BN140" s="18">
        <f>2*10</f>
        <v>20</v>
      </c>
      <c r="BO140" s="18">
        <v>2</v>
      </c>
      <c r="BP140" s="15">
        <f t="shared" si="13"/>
        <v>10</v>
      </c>
    </row>
    <row r="141" spans="1:68" s="3" customFormat="1" x14ac:dyDescent="0.25">
      <c r="A141" s="47"/>
      <c r="B141" s="173" t="s">
        <v>63</v>
      </c>
      <c r="C141" s="174"/>
      <c r="D141" s="34"/>
      <c r="E141" s="53"/>
      <c r="F141" s="54"/>
      <c r="G141" s="54"/>
      <c r="H141" s="54"/>
      <c r="I141" s="54"/>
      <c r="J141" s="54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/>
      <c r="BF141" s="56"/>
      <c r="BG141" s="56"/>
      <c r="BH141" s="56"/>
      <c r="BI141" s="56"/>
      <c r="BJ141" s="56"/>
      <c r="BK141" s="56"/>
      <c r="BL141" s="56"/>
      <c r="BM141" s="56"/>
      <c r="BN141" s="18">
        <f t="shared" ref="BN141:BN142" si="14">1*10</f>
        <v>10</v>
      </c>
      <c r="BO141" s="18"/>
      <c r="BP141" s="15">
        <f t="shared" si="13"/>
        <v>0</v>
      </c>
    </row>
    <row r="142" spans="1:68" s="3" customFormat="1" x14ac:dyDescent="0.25">
      <c r="A142" s="47"/>
      <c r="B142" s="170" t="s">
        <v>6</v>
      </c>
      <c r="C142" s="171"/>
      <c r="D142" s="172"/>
      <c r="E142" s="53"/>
      <c r="F142" s="54"/>
      <c r="G142" s="54"/>
      <c r="H142" s="54"/>
      <c r="I142" s="54"/>
      <c r="J142" s="54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  <c r="BG142" s="56"/>
      <c r="BH142" s="56"/>
      <c r="BI142" s="56"/>
      <c r="BJ142" s="56"/>
      <c r="BK142" s="56"/>
      <c r="BL142" s="56"/>
      <c r="BM142" s="56"/>
      <c r="BN142" s="18">
        <f t="shared" si="14"/>
        <v>10</v>
      </c>
      <c r="BO142" s="18"/>
      <c r="BP142" s="15">
        <f t="shared" si="13"/>
        <v>0</v>
      </c>
    </row>
    <row r="143" spans="1:68" s="3" customFormat="1" x14ac:dyDescent="0.25">
      <c r="A143" s="47"/>
      <c r="B143" s="188" t="s">
        <v>104</v>
      </c>
      <c r="C143" s="188"/>
      <c r="D143" s="188"/>
      <c r="E143" s="53"/>
      <c r="F143" s="54"/>
      <c r="G143" s="54"/>
      <c r="H143" s="54"/>
      <c r="I143" s="54"/>
      <c r="J143" s="54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  <c r="BG143" s="56"/>
      <c r="BH143" s="56"/>
      <c r="BI143" s="56"/>
      <c r="BJ143" s="56"/>
      <c r="BK143" s="56"/>
      <c r="BL143" s="56"/>
      <c r="BM143" s="56"/>
      <c r="BN143" s="18">
        <f>2*10</f>
        <v>20</v>
      </c>
      <c r="BO143" s="18"/>
      <c r="BP143" s="15">
        <f t="shared" si="13"/>
        <v>0</v>
      </c>
    </row>
    <row r="144" spans="1:68" s="3" customFormat="1" x14ac:dyDescent="0.25">
      <c r="A144" s="47"/>
      <c r="B144" s="188" t="s">
        <v>9</v>
      </c>
      <c r="C144" s="188"/>
      <c r="D144" s="188"/>
      <c r="E144" s="53"/>
      <c r="F144" s="54"/>
      <c r="G144" s="54"/>
      <c r="H144" s="54"/>
      <c r="I144" s="54"/>
      <c r="J144" s="54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5"/>
      <c r="BC144" s="56"/>
      <c r="BD144" s="55"/>
      <c r="BE144" s="56"/>
      <c r="BF144" s="56"/>
      <c r="BG144" s="56"/>
      <c r="BH144" s="56"/>
      <c r="BI144" s="56"/>
      <c r="BJ144" s="56"/>
      <c r="BK144" s="56"/>
      <c r="BL144" s="56"/>
      <c r="BM144" s="56"/>
      <c r="BN144" s="18">
        <f>1*10</f>
        <v>10</v>
      </c>
      <c r="BO144" s="18"/>
      <c r="BP144" s="15">
        <f t="shared" si="13"/>
        <v>0</v>
      </c>
    </row>
    <row r="145" spans="1:68" s="3" customFormat="1" x14ac:dyDescent="0.25">
      <c r="A145" s="47"/>
      <c r="B145" s="188" t="s">
        <v>23</v>
      </c>
      <c r="C145" s="188"/>
      <c r="D145" s="188"/>
      <c r="E145" s="53"/>
      <c r="F145" s="54"/>
      <c r="G145" s="54"/>
      <c r="H145" s="54"/>
      <c r="I145" s="16" t="s">
        <v>133</v>
      </c>
      <c r="J145" s="54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  <c r="AX145" s="56"/>
      <c r="AY145" s="56"/>
      <c r="AZ145" s="56"/>
      <c r="BA145" s="56"/>
      <c r="BB145" s="55"/>
      <c r="BC145" s="56"/>
      <c r="BD145" s="55"/>
      <c r="BE145" s="56"/>
      <c r="BF145" s="56"/>
      <c r="BG145" s="56"/>
      <c r="BH145" s="56"/>
      <c r="BI145" s="56"/>
      <c r="BJ145" s="56"/>
      <c r="BK145" s="56"/>
      <c r="BL145" s="56"/>
      <c r="BM145" s="56"/>
      <c r="BN145" s="18">
        <f>2*10</f>
        <v>20</v>
      </c>
      <c r="BO145" s="18">
        <v>1</v>
      </c>
      <c r="BP145" s="15">
        <f t="shared" si="13"/>
        <v>5</v>
      </c>
    </row>
    <row r="146" spans="1:68" s="3" customFormat="1" x14ac:dyDescent="0.25">
      <c r="A146" s="47"/>
      <c r="B146" s="170" t="s">
        <v>10</v>
      </c>
      <c r="C146" s="171"/>
      <c r="D146" s="172"/>
      <c r="E146" s="53"/>
      <c r="F146" s="54"/>
      <c r="G146" s="54"/>
      <c r="H146" s="54"/>
      <c r="I146" s="54"/>
      <c r="J146" s="54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5"/>
      <c r="BC146" s="56"/>
      <c r="BD146" s="55"/>
      <c r="BE146" s="56"/>
      <c r="BF146" s="56"/>
      <c r="BG146" s="56"/>
      <c r="BH146" s="56"/>
      <c r="BI146" s="56"/>
      <c r="BJ146" s="56"/>
      <c r="BK146" s="56"/>
      <c r="BL146" s="56"/>
      <c r="BM146" s="56"/>
      <c r="BN146" s="18">
        <f t="shared" ref="BN146:BN147" si="15">2*10</f>
        <v>20</v>
      </c>
      <c r="BO146" s="18"/>
      <c r="BP146" s="15">
        <f t="shared" si="13"/>
        <v>0</v>
      </c>
    </row>
    <row r="147" spans="1:68" s="3" customFormat="1" x14ac:dyDescent="0.25">
      <c r="A147" s="47"/>
      <c r="B147" s="32" t="s">
        <v>64</v>
      </c>
      <c r="C147" s="33"/>
      <c r="D147" s="34"/>
      <c r="E147" s="53"/>
      <c r="F147" s="54"/>
      <c r="G147" s="54"/>
      <c r="H147" s="54"/>
      <c r="I147" s="54"/>
      <c r="J147" s="54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5"/>
      <c r="BC147" s="56"/>
      <c r="BD147" s="55"/>
      <c r="BE147" s="56"/>
      <c r="BF147" s="56"/>
      <c r="BG147" s="56"/>
      <c r="BH147" s="56"/>
      <c r="BI147" s="56"/>
      <c r="BJ147" s="56"/>
      <c r="BK147" s="56"/>
      <c r="BL147" s="56"/>
      <c r="BM147" s="56"/>
      <c r="BN147" s="18">
        <f t="shared" si="15"/>
        <v>20</v>
      </c>
      <c r="BO147" s="18"/>
      <c r="BP147" s="15">
        <f t="shared" si="13"/>
        <v>0</v>
      </c>
    </row>
    <row r="148" spans="1:68" s="3" customFormat="1" x14ac:dyDescent="0.25">
      <c r="A148" s="47"/>
      <c r="B148" s="188" t="s">
        <v>12</v>
      </c>
      <c r="C148" s="188"/>
      <c r="D148" s="188"/>
      <c r="E148" s="53"/>
      <c r="F148" s="54"/>
      <c r="G148" s="54"/>
      <c r="H148" s="54"/>
      <c r="I148" s="54"/>
      <c r="J148" s="54"/>
      <c r="K148" s="56"/>
      <c r="L148" s="56"/>
      <c r="M148" s="56"/>
      <c r="N148" s="16" t="s">
        <v>133</v>
      </c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5"/>
      <c r="BC148" s="56"/>
      <c r="BD148" s="55"/>
      <c r="BE148" s="56"/>
      <c r="BF148" s="56"/>
      <c r="BG148" s="56"/>
      <c r="BH148" s="56"/>
      <c r="BI148" s="56"/>
      <c r="BJ148" s="56"/>
      <c r="BK148" s="56"/>
      <c r="BL148" s="56"/>
      <c r="BM148" s="56"/>
      <c r="BN148" s="18">
        <f>2*10</f>
        <v>20</v>
      </c>
      <c r="BO148" s="18">
        <v>1</v>
      </c>
      <c r="BP148" s="15">
        <f t="shared" si="13"/>
        <v>5</v>
      </c>
    </row>
    <row r="149" spans="1:68" s="3" customFormat="1" x14ac:dyDescent="0.25">
      <c r="A149" s="47"/>
      <c r="B149" s="46" t="s">
        <v>101</v>
      </c>
      <c r="C149" s="77"/>
      <c r="D149" s="78"/>
      <c r="E149" s="53"/>
      <c r="F149" s="54"/>
      <c r="G149" s="54"/>
      <c r="H149" s="54"/>
      <c r="I149" s="54"/>
      <c r="J149" s="54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5"/>
      <c r="BC149" s="56"/>
      <c r="BD149" s="55"/>
      <c r="BE149" s="56"/>
      <c r="BF149" s="56"/>
      <c r="BG149" s="56"/>
      <c r="BH149" s="56"/>
      <c r="BI149" s="56"/>
      <c r="BJ149" s="56"/>
      <c r="BK149" s="56" t="s">
        <v>138</v>
      </c>
      <c r="BL149" s="56"/>
      <c r="BM149" s="56"/>
      <c r="BN149" s="18">
        <v>10</v>
      </c>
      <c r="BO149" s="18">
        <v>1</v>
      </c>
      <c r="BP149" s="15">
        <v>10</v>
      </c>
    </row>
    <row r="150" spans="1:68" s="3" customFormat="1" x14ac:dyDescent="0.25">
      <c r="A150" s="47"/>
      <c r="B150" s="195" t="s">
        <v>26</v>
      </c>
      <c r="C150" s="196"/>
      <c r="D150" s="197"/>
      <c r="E150" s="53"/>
      <c r="F150" s="54"/>
      <c r="G150" s="54"/>
      <c r="H150" s="54"/>
      <c r="I150" s="54"/>
      <c r="J150" s="54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5"/>
      <c r="BC150" s="56"/>
      <c r="BD150" s="55"/>
      <c r="BE150" s="56"/>
      <c r="BF150" s="56"/>
      <c r="BG150" s="56"/>
      <c r="BH150" s="56"/>
      <c r="BI150" s="56"/>
      <c r="BJ150" s="56"/>
      <c r="BK150" s="56"/>
      <c r="BL150" s="56"/>
      <c r="BM150" s="56"/>
      <c r="BN150" s="18"/>
      <c r="BO150" s="18"/>
      <c r="BP150" s="15"/>
    </row>
    <row r="151" spans="1:68" s="3" customFormat="1" x14ac:dyDescent="0.25">
      <c r="A151" s="47"/>
      <c r="B151" s="189" t="s">
        <v>19</v>
      </c>
      <c r="C151" s="189"/>
      <c r="D151" s="189"/>
      <c r="E151" s="190" t="s">
        <v>49</v>
      </c>
      <c r="F151" s="191"/>
      <c r="G151" s="191"/>
      <c r="H151" s="191"/>
      <c r="I151" s="191"/>
      <c r="J151" s="191"/>
      <c r="K151" s="191"/>
      <c r="L151" s="191"/>
      <c r="M151" s="191"/>
      <c r="N151" s="191"/>
      <c r="O151" s="191"/>
      <c r="P151" s="191"/>
      <c r="Q151" s="191"/>
      <c r="R151" s="191"/>
      <c r="S151" s="191"/>
      <c r="T151" s="191"/>
      <c r="U151" s="191"/>
      <c r="V151" s="191"/>
      <c r="W151" s="191"/>
      <c r="X151" s="191"/>
      <c r="Y151" s="191"/>
      <c r="Z151" s="191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191"/>
      <c r="AK151" s="191"/>
      <c r="AL151" s="191"/>
      <c r="AM151" s="191"/>
      <c r="AN151" s="191"/>
      <c r="AO151" s="191"/>
      <c r="AP151" s="191"/>
      <c r="AQ151" s="191"/>
      <c r="AR151" s="191"/>
      <c r="AS151" s="191"/>
      <c r="AT151" s="191"/>
      <c r="AU151" s="191"/>
      <c r="AV151" s="191"/>
      <c r="AW151" s="191"/>
      <c r="AX151" s="191"/>
      <c r="AY151" s="191"/>
      <c r="AZ151" s="191"/>
      <c r="BA151" s="191"/>
      <c r="BB151" s="191"/>
      <c r="BC151" s="191"/>
      <c r="BD151" s="191"/>
      <c r="BE151" s="191"/>
      <c r="BF151" s="191"/>
      <c r="BG151" s="191"/>
      <c r="BH151" s="191"/>
      <c r="BI151" s="191"/>
      <c r="BJ151" s="191"/>
      <c r="BK151" s="191"/>
      <c r="BL151" s="191"/>
      <c r="BM151" s="191"/>
      <c r="BN151" s="18"/>
      <c r="BO151" s="18"/>
      <c r="BP151" s="15"/>
    </row>
    <row r="152" spans="1:68" s="3" customFormat="1" ht="51.75" x14ac:dyDescent="0.25">
      <c r="A152" s="47" t="s">
        <v>59</v>
      </c>
      <c r="B152" s="175"/>
      <c r="C152" s="176"/>
      <c r="D152" s="177"/>
      <c r="E152" s="193" t="s">
        <v>20</v>
      </c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200"/>
      <c r="AE152" s="198" t="s">
        <v>21</v>
      </c>
      <c r="AF152" s="199"/>
      <c r="AG152" s="199"/>
      <c r="AH152" s="199"/>
      <c r="AI152" s="199"/>
      <c r="AJ152" s="199"/>
      <c r="AK152" s="199"/>
      <c r="AL152" s="199"/>
      <c r="AM152" s="199"/>
      <c r="AN152" s="199"/>
      <c r="AO152" s="199"/>
      <c r="AP152" s="199"/>
      <c r="AQ152" s="199"/>
      <c r="AR152" s="199"/>
      <c r="AS152" s="199"/>
      <c r="AT152" s="199"/>
      <c r="AU152" s="199"/>
      <c r="AV152" s="199"/>
      <c r="AW152" s="199"/>
      <c r="AX152" s="199"/>
      <c r="AY152" s="199"/>
      <c r="AZ152" s="187" t="s">
        <v>47</v>
      </c>
      <c r="BA152" s="187"/>
      <c r="BB152" s="187"/>
      <c r="BC152" s="187"/>
      <c r="BD152" s="187"/>
      <c r="BE152" s="187"/>
      <c r="BF152" s="187"/>
      <c r="BG152" s="187"/>
      <c r="BH152" s="187"/>
      <c r="BI152" s="187"/>
      <c r="BJ152" s="187"/>
      <c r="BK152" s="187"/>
      <c r="BL152" s="187"/>
      <c r="BM152" s="187"/>
      <c r="BN152" s="22" t="s">
        <v>69</v>
      </c>
      <c r="BO152" s="22" t="s">
        <v>0</v>
      </c>
      <c r="BP152" s="15" t="s">
        <v>38</v>
      </c>
    </row>
    <row r="153" spans="1:68" s="3" customFormat="1" x14ac:dyDescent="0.25">
      <c r="A153" s="47"/>
      <c r="B153" s="178"/>
      <c r="C153" s="179"/>
      <c r="D153" s="180"/>
      <c r="E153" s="28"/>
      <c r="F153" s="79" t="s">
        <v>52</v>
      </c>
      <c r="G153" s="79" t="s">
        <v>53</v>
      </c>
      <c r="H153" s="79" t="s">
        <v>54</v>
      </c>
      <c r="I153" s="79" t="s">
        <v>55</v>
      </c>
      <c r="J153" s="79" t="s">
        <v>56</v>
      </c>
      <c r="K153" s="72" t="s">
        <v>57</v>
      </c>
      <c r="L153" s="79" t="s">
        <v>52</v>
      </c>
      <c r="M153" s="79" t="s">
        <v>53</v>
      </c>
      <c r="N153" s="79" t="s">
        <v>54</v>
      </c>
      <c r="O153" s="79" t="s">
        <v>55</v>
      </c>
      <c r="P153" s="79" t="s">
        <v>56</v>
      </c>
      <c r="Q153" s="72" t="s">
        <v>57</v>
      </c>
      <c r="R153" s="79" t="s">
        <v>52</v>
      </c>
      <c r="S153" s="79" t="s">
        <v>53</v>
      </c>
      <c r="T153" s="79" t="s">
        <v>54</v>
      </c>
      <c r="U153" s="79" t="s">
        <v>55</v>
      </c>
      <c r="V153" s="79" t="s">
        <v>56</v>
      </c>
      <c r="W153" s="72" t="s">
        <v>57</v>
      </c>
      <c r="X153" s="79" t="s">
        <v>52</v>
      </c>
      <c r="Y153" s="79" t="s">
        <v>53</v>
      </c>
      <c r="Z153" s="79" t="s">
        <v>54</v>
      </c>
      <c r="AA153" s="79" t="s">
        <v>55</v>
      </c>
      <c r="AB153" s="79" t="s">
        <v>56</v>
      </c>
      <c r="AC153" s="72" t="s">
        <v>57</v>
      </c>
      <c r="AD153" s="79" t="s">
        <v>52</v>
      </c>
      <c r="AE153" s="79" t="s">
        <v>53</v>
      </c>
      <c r="AF153" s="79" t="s">
        <v>54</v>
      </c>
      <c r="AG153" s="79" t="s">
        <v>55</v>
      </c>
      <c r="AH153" s="79" t="s">
        <v>56</v>
      </c>
      <c r="AI153" s="72" t="s">
        <v>57</v>
      </c>
      <c r="AJ153" s="79" t="s">
        <v>52</v>
      </c>
      <c r="AK153" s="79" t="s">
        <v>53</v>
      </c>
      <c r="AL153" s="79" t="s">
        <v>54</v>
      </c>
      <c r="AM153" s="79" t="s">
        <v>55</v>
      </c>
      <c r="AN153" s="79" t="s">
        <v>56</v>
      </c>
      <c r="AO153" s="72" t="s">
        <v>57</v>
      </c>
      <c r="AP153" s="79" t="s">
        <v>52</v>
      </c>
      <c r="AQ153" s="79" t="s">
        <v>53</v>
      </c>
      <c r="AR153" s="79" t="s">
        <v>54</v>
      </c>
      <c r="AS153" s="79" t="s">
        <v>55</v>
      </c>
      <c r="AT153" s="79" t="s">
        <v>56</v>
      </c>
      <c r="AU153" s="72" t="s">
        <v>57</v>
      </c>
      <c r="AV153" s="79" t="s">
        <v>52</v>
      </c>
      <c r="AW153" s="79" t="s">
        <v>53</v>
      </c>
      <c r="AX153" s="79" t="s">
        <v>54</v>
      </c>
      <c r="AY153" s="79" t="s">
        <v>55</v>
      </c>
      <c r="AZ153" s="79" t="s">
        <v>56</v>
      </c>
      <c r="BA153" s="72" t="s">
        <v>57</v>
      </c>
      <c r="BB153" s="29"/>
      <c r="BC153" s="36" t="s">
        <v>53</v>
      </c>
      <c r="BD153" s="26" t="s">
        <v>54</v>
      </c>
      <c r="BE153" s="26" t="s">
        <v>55</v>
      </c>
      <c r="BF153" s="26" t="s">
        <v>56</v>
      </c>
      <c r="BG153" s="29" t="s">
        <v>57</v>
      </c>
      <c r="BH153" s="26" t="s">
        <v>52</v>
      </c>
      <c r="BI153" s="26" t="s">
        <v>53</v>
      </c>
      <c r="BJ153" s="26" t="s">
        <v>54</v>
      </c>
      <c r="BK153" s="26" t="s">
        <v>55</v>
      </c>
      <c r="BL153" s="26" t="s">
        <v>56</v>
      </c>
      <c r="BM153" s="29" t="s">
        <v>57</v>
      </c>
      <c r="BN153" s="18"/>
      <c r="BO153" s="18"/>
      <c r="BP153" s="15"/>
    </row>
    <row r="154" spans="1:68" s="3" customFormat="1" x14ac:dyDescent="0.25">
      <c r="A154" s="47"/>
      <c r="B154" s="181"/>
      <c r="C154" s="182"/>
      <c r="D154" s="183"/>
      <c r="E154" s="35">
        <v>8</v>
      </c>
      <c r="F154" s="1">
        <v>2</v>
      </c>
      <c r="G154" s="1">
        <v>3</v>
      </c>
      <c r="H154" s="1">
        <v>4</v>
      </c>
      <c r="I154" s="1">
        <v>5</v>
      </c>
      <c r="J154" s="1">
        <v>6</v>
      </c>
      <c r="K154" s="16">
        <v>7</v>
      </c>
      <c r="L154" s="16">
        <v>9</v>
      </c>
      <c r="M154" s="16">
        <v>10</v>
      </c>
      <c r="N154" s="16">
        <v>11</v>
      </c>
      <c r="O154" s="16">
        <v>12</v>
      </c>
      <c r="P154" s="16">
        <v>13</v>
      </c>
      <c r="Q154" s="16">
        <v>14</v>
      </c>
      <c r="R154" s="16">
        <v>16</v>
      </c>
      <c r="S154" s="16">
        <v>17</v>
      </c>
      <c r="T154" s="16">
        <v>18</v>
      </c>
      <c r="U154" s="16">
        <v>19</v>
      </c>
      <c r="V154" s="16">
        <v>20</v>
      </c>
      <c r="W154" s="16">
        <v>21</v>
      </c>
      <c r="X154" s="16">
        <v>23</v>
      </c>
      <c r="Y154" s="16">
        <v>24</v>
      </c>
      <c r="Z154" s="16">
        <v>25</v>
      </c>
      <c r="AA154" s="16">
        <v>26</v>
      </c>
      <c r="AB154" s="16">
        <v>27</v>
      </c>
      <c r="AC154" s="16">
        <v>28</v>
      </c>
      <c r="AD154" s="16">
        <v>30</v>
      </c>
      <c r="AE154" s="16">
        <v>1</v>
      </c>
      <c r="AF154" s="16">
        <v>2</v>
      </c>
      <c r="AG154" s="16">
        <v>3</v>
      </c>
      <c r="AH154" s="16">
        <v>4</v>
      </c>
      <c r="AI154" s="16">
        <v>5</v>
      </c>
      <c r="AJ154" s="16">
        <v>14</v>
      </c>
      <c r="AK154" s="16">
        <v>15</v>
      </c>
      <c r="AL154" s="16">
        <v>16</v>
      </c>
      <c r="AM154" s="16">
        <v>17</v>
      </c>
      <c r="AN154" s="16">
        <v>18</v>
      </c>
      <c r="AO154" s="16">
        <v>19</v>
      </c>
      <c r="AP154" s="16">
        <v>21</v>
      </c>
      <c r="AQ154" s="16">
        <v>22</v>
      </c>
      <c r="AR154" s="16">
        <v>23</v>
      </c>
      <c r="AS154" s="16">
        <v>24</v>
      </c>
      <c r="AT154" s="16">
        <v>25</v>
      </c>
      <c r="AU154" s="16">
        <v>26</v>
      </c>
      <c r="AV154" s="16">
        <v>28</v>
      </c>
      <c r="AW154" s="16">
        <v>29</v>
      </c>
      <c r="AX154" s="16">
        <v>30</v>
      </c>
      <c r="AY154" s="16">
        <v>31</v>
      </c>
      <c r="AZ154" s="16">
        <v>1</v>
      </c>
      <c r="BA154" s="16">
        <v>2</v>
      </c>
      <c r="BB154" s="35"/>
      <c r="BC154" s="16">
        <v>5</v>
      </c>
      <c r="BD154" s="35">
        <v>6</v>
      </c>
      <c r="BE154" s="16">
        <v>7</v>
      </c>
      <c r="BF154" s="16">
        <v>8</v>
      </c>
      <c r="BG154" s="16">
        <v>9</v>
      </c>
      <c r="BH154" s="16">
        <v>11</v>
      </c>
      <c r="BI154" s="16">
        <v>12</v>
      </c>
      <c r="BJ154" s="16">
        <v>13</v>
      </c>
      <c r="BK154" s="16">
        <v>14</v>
      </c>
      <c r="BL154" s="16">
        <v>15</v>
      </c>
      <c r="BM154" s="16">
        <v>16</v>
      </c>
      <c r="BN154" s="18"/>
      <c r="BO154" s="18"/>
      <c r="BP154" s="15"/>
    </row>
    <row r="155" spans="1:68" s="3" customFormat="1" x14ac:dyDescent="0.25">
      <c r="A155" s="47"/>
      <c r="B155" s="188" t="s">
        <v>1</v>
      </c>
      <c r="C155" s="188"/>
      <c r="D155" s="188"/>
      <c r="E155" s="53"/>
      <c r="F155" s="54"/>
      <c r="G155" s="54"/>
      <c r="H155" s="54"/>
      <c r="I155" s="54"/>
      <c r="J155" s="54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  <c r="AX155" s="56"/>
      <c r="AY155" s="56"/>
      <c r="AZ155" s="56"/>
      <c r="BA155" s="56"/>
      <c r="BB155" s="55"/>
      <c r="BC155" s="56"/>
      <c r="BD155" s="56"/>
      <c r="BE155" s="56"/>
      <c r="BF155" s="56"/>
      <c r="BG155" s="56"/>
      <c r="BH155" s="56"/>
      <c r="BI155" s="56"/>
      <c r="BJ155" s="56"/>
      <c r="BK155" s="56"/>
      <c r="BL155" s="56"/>
      <c r="BM155" s="56"/>
      <c r="BN155" s="18">
        <f>3*10</f>
        <v>30</v>
      </c>
      <c r="BO155" s="18">
        <v>3</v>
      </c>
      <c r="BP155" s="15">
        <f>BO155/BN155*100</f>
        <v>10</v>
      </c>
    </row>
    <row r="156" spans="1:68" s="3" customFormat="1" x14ac:dyDescent="0.25">
      <c r="A156" s="47"/>
      <c r="B156" s="173" t="s">
        <v>48</v>
      </c>
      <c r="C156" s="194"/>
      <c r="D156" s="27"/>
      <c r="E156" s="53"/>
      <c r="F156" s="54"/>
      <c r="G156" s="54"/>
      <c r="H156" s="54"/>
      <c r="I156" s="54"/>
      <c r="J156" s="54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  <c r="AX156" s="56"/>
      <c r="AY156" s="56"/>
      <c r="AZ156" s="56"/>
      <c r="BA156" s="56"/>
      <c r="BB156" s="55"/>
      <c r="BC156" s="56"/>
      <c r="BD156" s="56"/>
      <c r="BE156" s="56"/>
      <c r="BF156" s="56"/>
      <c r="BG156" s="56"/>
      <c r="BH156" s="56"/>
      <c r="BI156" s="56"/>
      <c r="BJ156" s="56"/>
      <c r="BK156" s="56"/>
      <c r="BL156" s="56"/>
      <c r="BM156" s="56"/>
      <c r="BN156" s="18">
        <f>1*10</f>
        <v>10</v>
      </c>
      <c r="BO156" s="18"/>
      <c r="BP156" s="15">
        <f t="shared" ref="BP156:BP169" si="16">BO156/BN156*100</f>
        <v>0</v>
      </c>
    </row>
    <row r="157" spans="1:68" s="3" customFormat="1" x14ac:dyDescent="0.25">
      <c r="A157" s="47"/>
      <c r="B157" s="173" t="s">
        <v>62</v>
      </c>
      <c r="C157" s="194"/>
      <c r="D157" s="27"/>
      <c r="E157" s="53"/>
      <c r="F157" s="54"/>
      <c r="G157" s="54"/>
      <c r="H157" s="54"/>
      <c r="I157" s="54"/>
      <c r="J157" s="54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56"/>
      <c r="AZ157" s="56"/>
      <c r="BA157" s="56"/>
      <c r="BB157" s="55"/>
      <c r="BC157" s="56"/>
      <c r="BD157" s="56"/>
      <c r="BE157" s="56"/>
      <c r="BF157" s="56"/>
      <c r="BG157" s="56"/>
      <c r="BH157" s="56"/>
      <c r="BI157" s="56"/>
      <c r="BJ157" s="56"/>
      <c r="BK157" s="56"/>
      <c r="BL157" s="56"/>
      <c r="BM157" s="56"/>
      <c r="BN157" s="18">
        <f>1*10</f>
        <v>10</v>
      </c>
      <c r="BO157" s="18"/>
      <c r="BP157" s="15">
        <f t="shared" si="16"/>
        <v>0</v>
      </c>
    </row>
    <row r="158" spans="1:68" s="3" customFormat="1" x14ac:dyDescent="0.25">
      <c r="A158" s="47"/>
      <c r="B158" s="188" t="s">
        <v>2</v>
      </c>
      <c r="C158" s="188"/>
      <c r="D158" s="188"/>
      <c r="E158" s="53"/>
      <c r="F158" s="54"/>
      <c r="G158" s="54"/>
      <c r="H158" s="54"/>
      <c r="I158" s="54"/>
      <c r="J158" s="54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  <c r="BA158" s="56"/>
      <c r="BB158" s="55"/>
      <c r="BC158" s="56"/>
      <c r="BD158" s="56"/>
      <c r="BE158" s="56"/>
      <c r="BF158" s="56"/>
      <c r="BG158" s="56"/>
      <c r="BH158" s="56"/>
      <c r="BI158" s="56"/>
      <c r="BJ158" s="56"/>
      <c r="BK158" s="56"/>
      <c r="BL158" s="56"/>
      <c r="BM158" s="56"/>
      <c r="BN158" s="18">
        <f>2*10</f>
        <v>20</v>
      </c>
      <c r="BO158" s="18">
        <v>1</v>
      </c>
      <c r="BP158" s="15">
        <f t="shared" si="16"/>
        <v>5</v>
      </c>
    </row>
    <row r="159" spans="1:68" s="3" customFormat="1" x14ac:dyDescent="0.25">
      <c r="A159" s="47"/>
      <c r="B159" s="201" t="s">
        <v>22</v>
      </c>
      <c r="C159" s="201"/>
      <c r="D159" s="201"/>
      <c r="E159" s="53"/>
      <c r="F159" s="54"/>
      <c r="G159" s="54"/>
      <c r="H159" s="54"/>
      <c r="I159" s="54"/>
      <c r="J159" s="54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  <c r="AV159" s="56"/>
      <c r="AW159" s="56"/>
      <c r="AX159" s="56"/>
      <c r="AY159" s="56"/>
      <c r="AZ159" s="56"/>
      <c r="BA159" s="56"/>
      <c r="BB159" s="55"/>
      <c r="BC159" s="56"/>
      <c r="BD159" s="56"/>
      <c r="BE159" s="56"/>
      <c r="BF159" s="56"/>
      <c r="BG159" s="56"/>
      <c r="BH159" s="56"/>
      <c r="BI159" s="56"/>
      <c r="BJ159" s="56"/>
      <c r="BK159" s="56"/>
      <c r="BL159" s="56"/>
      <c r="BM159" s="56"/>
      <c r="BN159" s="18">
        <f>3*10</f>
        <v>30</v>
      </c>
      <c r="BO159" s="18"/>
      <c r="BP159" s="15">
        <f t="shared" si="16"/>
        <v>0</v>
      </c>
    </row>
    <row r="160" spans="1:68" s="3" customFormat="1" x14ac:dyDescent="0.25">
      <c r="A160" s="47"/>
      <c r="B160" s="188" t="s">
        <v>4</v>
      </c>
      <c r="C160" s="188"/>
      <c r="D160" s="188"/>
      <c r="E160" s="53"/>
      <c r="F160" s="54"/>
      <c r="G160" s="54"/>
      <c r="H160" s="54"/>
      <c r="I160" s="54"/>
      <c r="J160" s="54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 t="s">
        <v>96</v>
      </c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AT160" s="56"/>
      <c r="AU160" s="56"/>
      <c r="AV160" s="56"/>
      <c r="AW160" s="56"/>
      <c r="AX160" s="56"/>
      <c r="AY160" s="56"/>
      <c r="AZ160" s="56"/>
      <c r="BA160" s="56"/>
      <c r="BB160" s="56"/>
      <c r="BC160" s="56"/>
      <c r="BD160" s="56"/>
      <c r="BE160" s="56"/>
      <c r="BF160" s="56"/>
      <c r="BG160" s="56"/>
      <c r="BH160" s="56" t="s">
        <v>114</v>
      </c>
      <c r="BI160" s="56"/>
      <c r="BJ160" s="56"/>
      <c r="BK160" s="56"/>
      <c r="BL160" s="56"/>
      <c r="BM160" s="56"/>
      <c r="BN160" s="18">
        <f>3*10</f>
        <v>30</v>
      </c>
      <c r="BO160" s="18">
        <v>2</v>
      </c>
      <c r="BP160" s="15">
        <f t="shared" si="16"/>
        <v>6.666666666666667</v>
      </c>
    </row>
    <row r="161" spans="1:71" s="3" customFormat="1" x14ac:dyDescent="0.25">
      <c r="A161" s="47"/>
      <c r="B161" s="170" t="s">
        <v>5</v>
      </c>
      <c r="C161" s="171"/>
      <c r="D161" s="172"/>
      <c r="E161" s="53"/>
      <c r="F161" s="54"/>
      <c r="G161" s="54"/>
      <c r="H161" s="54"/>
      <c r="I161" s="54"/>
      <c r="J161" s="54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 t="s">
        <v>96</v>
      </c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 t="s">
        <v>115</v>
      </c>
      <c r="AP161" s="56"/>
      <c r="AQ161" s="56"/>
      <c r="AR161" s="56"/>
      <c r="AS161" s="56"/>
      <c r="AT161" s="56"/>
      <c r="AU161" s="56"/>
      <c r="AV161" s="56"/>
      <c r="AW161" s="56"/>
      <c r="AX161" s="56"/>
      <c r="AY161" s="56"/>
      <c r="AZ161" s="56"/>
      <c r="BA161" s="56"/>
      <c r="BB161" s="56"/>
      <c r="BC161" s="56"/>
      <c r="BD161" s="56"/>
      <c r="BE161" s="56"/>
      <c r="BF161" s="56"/>
      <c r="BG161" s="56"/>
      <c r="BH161" s="56"/>
      <c r="BI161" s="56"/>
      <c r="BJ161" s="56"/>
      <c r="BK161" s="56"/>
      <c r="BL161" s="56"/>
      <c r="BM161" s="56"/>
      <c r="BN161" s="18">
        <f>2*10</f>
        <v>20</v>
      </c>
      <c r="BO161" s="18">
        <v>2</v>
      </c>
      <c r="BP161" s="15">
        <f t="shared" si="16"/>
        <v>10</v>
      </c>
    </row>
    <row r="162" spans="1:71" s="3" customFormat="1" x14ac:dyDescent="0.25">
      <c r="A162" s="47"/>
      <c r="B162" s="173" t="s">
        <v>63</v>
      </c>
      <c r="C162" s="174"/>
      <c r="D162" s="34"/>
      <c r="E162" s="53"/>
      <c r="F162" s="54"/>
      <c r="G162" s="54"/>
      <c r="H162" s="54"/>
      <c r="I162" s="54"/>
      <c r="J162" s="54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56"/>
      <c r="AR162" s="56"/>
      <c r="AS162" s="56"/>
      <c r="AT162" s="56"/>
      <c r="AU162" s="56"/>
      <c r="AV162" s="56"/>
      <c r="AW162" s="56"/>
      <c r="AX162" s="56"/>
      <c r="AY162" s="56"/>
      <c r="AZ162" s="56"/>
      <c r="BA162" s="56"/>
      <c r="BB162" s="56"/>
      <c r="BC162" s="56"/>
      <c r="BD162" s="56"/>
      <c r="BE162" s="56"/>
      <c r="BF162" s="56"/>
      <c r="BG162" s="56"/>
      <c r="BH162" s="56"/>
      <c r="BI162" s="56"/>
      <c r="BJ162" s="56"/>
      <c r="BK162" s="56"/>
      <c r="BL162" s="56"/>
      <c r="BM162" s="56"/>
      <c r="BN162" s="18">
        <f t="shared" ref="BN162:BN163" si="17">1*10</f>
        <v>10</v>
      </c>
      <c r="BO162" s="18"/>
      <c r="BP162" s="15">
        <f t="shared" si="16"/>
        <v>0</v>
      </c>
    </row>
    <row r="163" spans="1:71" s="3" customFormat="1" x14ac:dyDescent="0.25">
      <c r="A163" s="47"/>
      <c r="B163" s="170" t="s">
        <v>6</v>
      </c>
      <c r="C163" s="171"/>
      <c r="D163" s="172"/>
      <c r="E163" s="53"/>
      <c r="F163" s="54"/>
      <c r="G163" s="54"/>
      <c r="H163" s="54"/>
      <c r="I163" s="54"/>
      <c r="J163" s="54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56"/>
      <c r="AZ163" s="56"/>
      <c r="BA163" s="56"/>
      <c r="BB163" s="56"/>
      <c r="BC163" s="56"/>
      <c r="BD163" s="56"/>
      <c r="BE163" s="56"/>
      <c r="BF163" s="56"/>
      <c r="BG163" s="56"/>
      <c r="BH163" s="56"/>
      <c r="BI163" s="56"/>
      <c r="BJ163" s="56"/>
      <c r="BK163" s="56"/>
      <c r="BL163" s="56"/>
      <c r="BM163" s="56"/>
      <c r="BN163" s="18">
        <f t="shared" si="17"/>
        <v>10</v>
      </c>
      <c r="BO163" s="18"/>
      <c r="BP163" s="15">
        <f t="shared" si="16"/>
        <v>0</v>
      </c>
    </row>
    <row r="164" spans="1:71" s="3" customFormat="1" x14ac:dyDescent="0.25">
      <c r="A164" s="47"/>
      <c r="B164" s="188" t="s">
        <v>104</v>
      </c>
      <c r="C164" s="188"/>
      <c r="D164" s="188"/>
      <c r="E164" s="53"/>
      <c r="F164" s="54"/>
      <c r="G164" s="54"/>
      <c r="H164" s="54"/>
      <c r="I164" s="54"/>
      <c r="J164" s="54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56"/>
      <c r="AU164" s="56"/>
      <c r="AV164" s="56"/>
      <c r="AW164" s="56"/>
      <c r="AX164" s="56"/>
      <c r="AY164" s="56"/>
      <c r="AZ164" s="56"/>
      <c r="BA164" s="56"/>
      <c r="BB164" s="56"/>
      <c r="BC164" s="56"/>
      <c r="BD164" s="56"/>
      <c r="BE164" s="56"/>
      <c r="BF164" s="56"/>
      <c r="BG164" s="56"/>
      <c r="BH164" s="56"/>
      <c r="BI164" s="56"/>
      <c r="BJ164" s="56"/>
      <c r="BK164" s="56"/>
      <c r="BL164" s="56"/>
      <c r="BM164" s="56"/>
      <c r="BN164" s="18">
        <f>2*10</f>
        <v>20</v>
      </c>
      <c r="BO164" s="18"/>
      <c r="BP164" s="15">
        <f t="shared" si="16"/>
        <v>0</v>
      </c>
    </row>
    <row r="165" spans="1:71" s="3" customFormat="1" x14ac:dyDescent="0.25">
      <c r="A165" s="47"/>
      <c r="B165" s="188" t="s">
        <v>9</v>
      </c>
      <c r="C165" s="188"/>
      <c r="D165" s="188"/>
      <c r="E165" s="53"/>
      <c r="F165" s="54"/>
      <c r="G165" s="54"/>
      <c r="H165" s="54"/>
      <c r="I165" s="54"/>
      <c r="J165" s="54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  <c r="AY165" s="56"/>
      <c r="AZ165" s="56"/>
      <c r="BA165" s="56"/>
      <c r="BB165" s="55"/>
      <c r="BC165" s="56"/>
      <c r="BD165" s="55"/>
      <c r="BE165" s="56"/>
      <c r="BF165" s="56"/>
      <c r="BG165" s="56"/>
      <c r="BH165" s="56"/>
      <c r="BI165" s="56"/>
      <c r="BJ165" s="56"/>
      <c r="BK165" s="56"/>
      <c r="BL165" s="56"/>
      <c r="BM165" s="56"/>
      <c r="BN165" s="18">
        <f>1*10</f>
        <v>10</v>
      </c>
      <c r="BO165" s="18"/>
      <c r="BP165" s="15">
        <f t="shared" si="16"/>
        <v>0</v>
      </c>
    </row>
    <row r="166" spans="1:71" s="3" customFormat="1" x14ac:dyDescent="0.25">
      <c r="A166" s="47"/>
      <c r="B166" s="188" t="s">
        <v>23</v>
      </c>
      <c r="C166" s="188"/>
      <c r="D166" s="188"/>
      <c r="E166" s="53"/>
      <c r="F166" s="54"/>
      <c r="G166" s="54"/>
      <c r="H166" s="54"/>
      <c r="I166" s="16" t="s">
        <v>96</v>
      </c>
      <c r="J166" s="54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56"/>
      <c r="AU166" s="56"/>
      <c r="AV166" s="56"/>
      <c r="AW166" s="56"/>
      <c r="AX166" s="56"/>
      <c r="AY166" s="56"/>
      <c r="AZ166" s="56"/>
      <c r="BA166" s="56"/>
      <c r="BB166" s="55"/>
      <c r="BC166" s="56"/>
      <c r="BD166" s="55"/>
      <c r="BE166" s="56"/>
      <c r="BF166" s="56"/>
      <c r="BG166" s="56"/>
      <c r="BH166" s="56"/>
      <c r="BI166" s="56"/>
      <c r="BJ166" s="56"/>
      <c r="BK166" s="56"/>
      <c r="BL166" s="56"/>
      <c r="BM166" s="56"/>
      <c r="BN166" s="18">
        <f>2*10</f>
        <v>20</v>
      </c>
      <c r="BO166" s="18">
        <v>1</v>
      </c>
      <c r="BP166" s="15">
        <f t="shared" si="16"/>
        <v>5</v>
      </c>
    </row>
    <row r="167" spans="1:71" s="3" customFormat="1" x14ac:dyDescent="0.25">
      <c r="A167" s="47"/>
      <c r="B167" s="170" t="s">
        <v>10</v>
      </c>
      <c r="C167" s="171"/>
      <c r="D167" s="172"/>
      <c r="E167" s="53"/>
      <c r="F167" s="54"/>
      <c r="G167" s="54"/>
      <c r="H167" s="54"/>
      <c r="I167" s="54"/>
      <c r="J167" s="54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56"/>
      <c r="AU167" s="56"/>
      <c r="AV167" s="56"/>
      <c r="AW167" s="56"/>
      <c r="AX167" s="56"/>
      <c r="AY167" s="56"/>
      <c r="AZ167" s="56"/>
      <c r="BA167" s="56"/>
      <c r="BB167" s="55"/>
      <c r="BC167" s="56"/>
      <c r="BD167" s="55"/>
      <c r="BE167" s="56"/>
      <c r="BF167" s="56"/>
      <c r="BG167" s="56"/>
      <c r="BH167" s="56"/>
      <c r="BI167" s="56"/>
      <c r="BJ167" s="56"/>
      <c r="BK167" s="56"/>
      <c r="BL167" s="56"/>
      <c r="BM167" s="56"/>
      <c r="BN167" s="18">
        <f t="shared" ref="BN167:BN168" si="18">2*10</f>
        <v>20</v>
      </c>
      <c r="BO167" s="18"/>
      <c r="BP167" s="15">
        <f t="shared" si="16"/>
        <v>0</v>
      </c>
    </row>
    <row r="168" spans="1:71" s="3" customFormat="1" x14ac:dyDescent="0.25">
      <c r="A168" s="47"/>
      <c r="B168" s="32" t="s">
        <v>64</v>
      </c>
      <c r="C168" s="33"/>
      <c r="D168" s="34"/>
      <c r="E168" s="53"/>
      <c r="F168" s="54"/>
      <c r="G168" s="54"/>
      <c r="H168" s="54"/>
      <c r="I168" s="54"/>
      <c r="J168" s="54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56"/>
      <c r="AU168" s="56"/>
      <c r="AV168" s="56"/>
      <c r="AW168" s="56"/>
      <c r="AX168" s="56"/>
      <c r="AY168" s="56"/>
      <c r="AZ168" s="56"/>
      <c r="BA168" s="56"/>
      <c r="BB168" s="55"/>
      <c r="BC168" s="56"/>
      <c r="BD168" s="55"/>
      <c r="BE168" s="56"/>
      <c r="BF168" s="56"/>
      <c r="BG168" s="56"/>
      <c r="BH168" s="56"/>
      <c r="BI168" s="56"/>
      <c r="BJ168" s="56"/>
      <c r="BK168" s="56"/>
      <c r="BL168" s="56"/>
      <c r="BM168" s="56"/>
      <c r="BN168" s="18">
        <f t="shared" si="18"/>
        <v>20</v>
      </c>
      <c r="BO168" s="18"/>
      <c r="BP168" s="15">
        <f t="shared" si="16"/>
        <v>0</v>
      </c>
    </row>
    <row r="169" spans="1:71" s="3" customFormat="1" x14ac:dyDescent="0.25">
      <c r="A169" s="47"/>
      <c r="B169" s="188" t="s">
        <v>12</v>
      </c>
      <c r="C169" s="188"/>
      <c r="D169" s="188"/>
      <c r="E169" s="53"/>
      <c r="F169" s="54"/>
      <c r="G169" s="54"/>
      <c r="H169" s="54"/>
      <c r="I169" s="54"/>
      <c r="J169" s="54"/>
      <c r="K169" s="56"/>
      <c r="L169" s="56"/>
      <c r="M169" s="56"/>
      <c r="N169" s="16" t="s">
        <v>96</v>
      </c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56"/>
      <c r="AU169" s="56"/>
      <c r="AV169" s="56"/>
      <c r="AW169" s="56"/>
      <c r="AX169" s="56"/>
      <c r="AY169" s="56"/>
      <c r="AZ169" s="56"/>
      <c r="BA169" s="56"/>
      <c r="BB169" s="55"/>
      <c r="BC169" s="56"/>
      <c r="BD169" s="55"/>
      <c r="BE169" s="56"/>
      <c r="BF169" s="56"/>
      <c r="BG169" s="56"/>
      <c r="BH169" s="56"/>
      <c r="BI169" s="56"/>
      <c r="BJ169" s="56"/>
      <c r="BK169" s="56"/>
      <c r="BL169" s="56"/>
      <c r="BM169" s="56"/>
      <c r="BN169" s="18">
        <f>2*10</f>
        <v>20</v>
      </c>
      <c r="BO169" s="18">
        <v>1</v>
      </c>
      <c r="BP169" s="15">
        <f t="shared" si="16"/>
        <v>5</v>
      </c>
    </row>
    <row r="170" spans="1:71" s="3" customFormat="1" x14ac:dyDescent="0.25">
      <c r="A170" s="47"/>
      <c r="B170" s="46" t="s">
        <v>101</v>
      </c>
      <c r="C170" s="77"/>
      <c r="D170" s="78"/>
      <c r="E170" s="53"/>
      <c r="F170" s="54"/>
      <c r="G170" s="54"/>
      <c r="H170" s="54"/>
      <c r="I170" s="54"/>
      <c r="J170" s="54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56"/>
      <c r="AU170" s="56"/>
      <c r="AV170" s="56"/>
      <c r="AW170" s="56"/>
      <c r="AX170" s="56"/>
      <c r="AY170" s="56"/>
      <c r="AZ170" s="56"/>
      <c r="BA170" s="56"/>
      <c r="BB170" s="55"/>
      <c r="BC170" s="56"/>
      <c r="BD170" s="55"/>
      <c r="BE170" s="56"/>
      <c r="BF170" s="56"/>
      <c r="BG170" s="56"/>
      <c r="BH170" s="56"/>
      <c r="BI170" s="56"/>
      <c r="BJ170" s="56"/>
      <c r="BK170" s="56" t="s">
        <v>139</v>
      </c>
      <c r="BL170" s="56"/>
      <c r="BM170" s="56"/>
      <c r="BN170" s="18">
        <v>10</v>
      </c>
      <c r="BO170" s="18">
        <v>1</v>
      </c>
      <c r="BP170" s="15">
        <v>10</v>
      </c>
    </row>
    <row r="171" spans="1:71" s="3" customFormat="1" x14ac:dyDescent="0.25">
      <c r="A171" s="47"/>
      <c r="B171" s="195" t="s">
        <v>26</v>
      </c>
      <c r="C171" s="196"/>
      <c r="D171" s="197"/>
      <c r="E171" s="53"/>
      <c r="F171" s="54"/>
      <c r="G171" s="54"/>
      <c r="H171" s="54"/>
      <c r="I171" s="54"/>
      <c r="J171" s="54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56"/>
      <c r="AU171" s="56"/>
      <c r="AV171" s="56"/>
      <c r="AW171" s="56"/>
      <c r="AX171" s="56"/>
      <c r="AY171" s="56"/>
      <c r="AZ171" s="56"/>
      <c r="BA171" s="56"/>
      <c r="BB171" s="55"/>
      <c r="BC171" s="56"/>
      <c r="BD171" s="55"/>
      <c r="BE171" s="56"/>
      <c r="BF171" s="56"/>
      <c r="BG171" s="56"/>
      <c r="BH171" s="56"/>
      <c r="BI171" s="56"/>
      <c r="BJ171" s="56"/>
      <c r="BK171" s="56"/>
      <c r="BL171" s="56"/>
      <c r="BM171" s="56"/>
      <c r="BN171" s="18"/>
      <c r="BO171" s="18"/>
      <c r="BP171" s="15"/>
    </row>
    <row r="172" spans="1:71" s="3" customFormat="1" x14ac:dyDescent="0.25">
      <c r="A172" s="47"/>
      <c r="B172" s="189" t="s">
        <v>19</v>
      </c>
      <c r="C172" s="189"/>
      <c r="D172" s="189"/>
      <c r="E172" s="190" t="s">
        <v>49</v>
      </c>
      <c r="F172" s="191"/>
      <c r="G172" s="191"/>
      <c r="H172" s="191"/>
      <c r="I172" s="191"/>
      <c r="J172" s="191"/>
      <c r="K172" s="191"/>
      <c r="L172" s="191"/>
      <c r="M172" s="191"/>
      <c r="N172" s="191"/>
      <c r="O172" s="191"/>
      <c r="P172" s="191"/>
      <c r="Q172" s="191"/>
      <c r="R172" s="191"/>
      <c r="S172" s="191"/>
      <c r="T172" s="191"/>
      <c r="U172" s="191"/>
      <c r="V172" s="191"/>
      <c r="W172" s="191"/>
      <c r="X172" s="191"/>
      <c r="Y172" s="191"/>
      <c r="Z172" s="191"/>
      <c r="AA172" s="191"/>
      <c r="AB172" s="191"/>
      <c r="AC172" s="191"/>
      <c r="AD172" s="191"/>
      <c r="AE172" s="191"/>
      <c r="AF172" s="191"/>
      <c r="AG172" s="191"/>
      <c r="AH172" s="191"/>
      <c r="AI172" s="191"/>
      <c r="AJ172" s="191"/>
      <c r="AK172" s="191"/>
      <c r="AL172" s="191"/>
      <c r="AM172" s="191"/>
      <c r="AN172" s="191"/>
      <c r="AO172" s="191"/>
      <c r="AP172" s="191"/>
      <c r="AQ172" s="191"/>
      <c r="AR172" s="191"/>
      <c r="AS172" s="191"/>
      <c r="AT172" s="191"/>
      <c r="AU172" s="191"/>
      <c r="AV172" s="191"/>
      <c r="AW172" s="191"/>
      <c r="AX172" s="191"/>
      <c r="AY172" s="191"/>
      <c r="AZ172" s="191"/>
      <c r="BA172" s="191"/>
      <c r="BB172" s="191"/>
      <c r="BC172" s="191"/>
      <c r="BD172" s="191"/>
      <c r="BE172" s="191"/>
      <c r="BF172" s="191"/>
      <c r="BG172" s="191"/>
      <c r="BH172" s="191"/>
      <c r="BI172" s="191"/>
      <c r="BJ172" s="191"/>
      <c r="BK172" s="191"/>
      <c r="BL172" s="191"/>
      <c r="BM172" s="191"/>
      <c r="BN172" s="18"/>
      <c r="BO172" s="18"/>
      <c r="BP172" s="15"/>
    </row>
    <row r="173" spans="1:71" s="3" customFormat="1" ht="51.75" x14ac:dyDescent="0.25">
      <c r="A173" s="47" t="s">
        <v>36</v>
      </c>
      <c r="B173" s="175"/>
      <c r="C173" s="176"/>
      <c r="D173" s="177"/>
      <c r="E173" s="193" t="s">
        <v>20</v>
      </c>
      <c r="F173" s="187"/>
      <c r="G173" s="187"/>
      <c r="H173" s="187"/>
      <c r="I173" s="187"/>
      <c r="J173" s="187"/>
      <c r="K173" s="187"/>
      <c r="L173" s="187"/>
      <c r="M173" s="187"/>
      <c r="N173" s="187"/>
      <c r="O173" s="187"/>
      <c r="P173" s="187"/>
      <c r="Q173" s="187"/>
      <c r="R173" s="187"/>
      <c r="S173" s="187"/>
      <c r="T173" s="187"/>
      <c r="U173" s="187"/>
      <c r="V173" s="187"/>
      <c r="W173" s="187"/>
      <c r="X173" s="187"/>
      <c r="Y173" s="187"/>
      <c r="Z173" s="187"/>
      <c r="AA173" s="187"/>
      <c r="AB173" s="187"/>
      <c r="AC173" s="187"/>
      <c r="AD173" s="200"/>
      <c r="AE173" s="198" t="s">
        <v>21</v>
      </c>
      <c r="AF173" s="199"/>
      <c r="AG173" s="199"/>
      <c r="AH173" s="199"/>
      <c r="AI173" s="199"/>
      <c r="AJ173" s="199"/>
      <c r="AK173" s="199"/>
      <c r="AL173" s="199"/>
      <c r="AM173" s="199"/>
      <c r="AN173" s="199"/>
      <c r="AO173" s="199"/>
      <c r="AP173" s="199"/>
      <c r="AQ173" s="199"/>
      <c r="AR173" s="199"/>
      <c r="AS173" s="199"/>
      <c r="AT173" s="199"/>
      <c r="AU173" s="199"/>
      <c r="AV173" s="199"/>
      <c r="AW173" s="199"/>
      <c r="AX173" s="199"/>
      <c r="AY173" s="199"/>
      <c r="AZ173" s="187" t="s">
        <v>47</v>
      </c>
      <c r="BA173" s="187"/>
      <c r="BB173" s="187"/>
      <c r="BC173" s="187"/>
      <c r="BD173" s="187"/>
      <c r="BE173" s="187"/>
      <c r="BF173" s="187"/>
      <c r="BG173" s="187"/>
      <c r="BH173" s="187"/>
      <c r="BI173" s="187"/>
      <c r="BJ173" s="187"/>
      <c r="BK173" s="187"/>
      <c r="BL173" s="187"/>
      <c r="BM173" s="187"/>
      <c r="BN173" s="22" t="s">
        <v>69</v>
      </c>
      <c r="BO173" s="22" t="s">
        <v>0</v>
      </c>
      <c r="BP173" s="15" t="s">
        <v>38</v>
      </c>
    </row>
    <row r="174" spans="1:71" s="3" customFormat="1" x14ac:dyDescent="0.25">
      <c r="A174" s="47"/>
      <c r="B174" s="178"/>
      <c r="C174" s="179"/>
      <c r="D174" s="180"/>
      <c r="E174" s="28"/>
      <c r="F174" s="79" t="s">
        <v>52</v>
      </c>
      <c r="G174" s="79" t="s">
        <v>53</v>
      </c>
      <c r="H174" s="79" t="s">
        <v>54</v>
      </c>
      <c r="I174" s="79" t="s">
        <v>55</v>
      </c>
      <c r="J174" s="79" t="s">
        <v>56</v>
      </c>
      <c r="K174" s="72" t="s">
        <v>57</v>
      </c>
      <c r="L174" s="79" t="s">
        <v>52</v>
      </c>
      <c r="M174" s="79" t="s">
        <v>53</v>
      </c>
      <c r="N174" s="79" t="s">
        <v>54</v>
      </c>
      <c r="O174" s="79" t="s">
        <v>55</v>
      </c>
      <c r="P174" s="79" t="s">
        <v>56</v>
      </c>
      <c r="Q174" s="72" t="s">
        <v>57</v>
      </c>
      <c r="R174" s="79" t="s">
        <v>52</v>
      </c>
      <c r="S174" s="79" t="s">
        <v>53</v>
      </c>
      <c r="T174" s="79" t="s">
        <v>54</v>
      </c>
      <c r="U174" s="79" t="s">
        <v>55</v>
      </c>
      <c r="V174" s="79" t="s">
        <v>56</v>
      </c>
      <c r="W174" s="72" t="s">
        <v>57</v>
      </c>
      <c r="X174" s="79" t="s">
        <v>52</v>
      </c>
      <c r="Y174" s="79" t="s">
        <v>53</v>
      </c>
      <c r="Z174" s="79" t="s">
        <v>54</v>
      </c>
      <c r="AA174" s="79" t="s">
        <v>55</v>
      </c>
      <c r="AB174" s="79" t="s">
        <v>56</v>
      </c>
      <c r="AC174" s="72" t="s">
        <v>57</v>
      </c>
      <c r="AD174" s="79" t="s">
        <v>52</v>
      </c>
      <c r="AE174" s="79" t="s">
        <v>53</v>
      </c>
      <c r="AF174" s="79" t="s">
        <v>54</v>
      </c>
      <c r="AG174" s="79" t="s">
        <v>55</v>
      </c>
      <c r="AH174" s="79" t="s">
        <v>56</v>
      </c>
      <c r="AI174" s="72" t="s">
        <v>57</v>
      </c>
      <c r="AJ174" s="79" t="s">
        <v>52</v>
      </c>
      <c r="AK174" s="79" t="s">
        <v>53</v>
      </c>
      <c r="AL174" s="79" t="s">
        <v>54</v>
      </c>
      <c r="AM174" s="79" t="s">
        <v>55</v>
      </c>
      <c r="AN174" s="79" t="s">
        <v>56</v>
      </c>
      <c r="AO174" s="72" t="s">
        <v>57</v>
      </c>
      <c r="AP174" s="79" t="s">
        <v>52</v>
      </c>
      <c r="AQ174" s="79" t="s">
        <v>53</v>
      </c>
      <c r="AR174" s="79" t="s">
        <v>54</v>
      </c>
      <c r="AS174" s="79" t="s">
        <v>55</v>
      </c>
      <c r="AT174" s="79" t="s">
        <v>56</v>
      </c>
      <c r="AU174" s="72" t="s">
        <v>57</v>
      </c>
      <c r="AV174" s="79" t="s">
        <v>52</v>
      </c>
      <c r="AW174" s="79" t="s">
        <v>53</v>
      </c>
      <c r="AX174" s="79" t="s">
        <v>54</v>
      </c>
      <c r="AY174" s="79" t="s">
        <v>55</v>
      </c>
      <c r="AZ174" s="79" t="s">
        <v>56</v>
      </c>
      <c r="BA174" s="72" t="s">
        <v>57</v>
      </c>
      <c r="BB174" s="29"/>
      <c r="BC174" s="36" t="s">
        <v>53</v>
      </c>
      <c r="BD174" s="26" t="s">
        <v>54</v>
      </c>
      <c r="BE174" s="26" t="s">
        <v>55</v>
      </c>
      <c r="BF174" s="26" t="s">
        <v>56</v>
      </c>
      <c r="BG174" s="29" t="s">
        <v>57</v>
      </c>
      <c r="BH174" s="26" t="s">
        <v>52</v>
      </c>
      <c r="BI174" s="26" t="s">
        <v>53</v>
      </c>
      <c r="BJ174" s="26" t="s">
        <v>54</v>
      </c>
      <c r="BK174" s="26" t="s">
        <v>55</v>
      </c>
      <c r="BL174" s="26" t="s">
        <v>56</v>
      </c>
      <c r="BM174" s="29" t="s">
        <v>57</v>
      </c>
      <c r="BN174" s="18"/>
      <c r="BO174" s="18"/>
      <c r="BP174" s="15"/>
    </row>
    <row r="175" spans="1:71" s="3" customFormat="1" x14ac:dyDescent="0.25">
      <c r="A175" s="47"/>
      <c r="B175" s="181"/>
      <c r="C175" s="182"/>
      <c r="D175" s="183"/>
      <c r="E175" s="35">
        <v>8</v>
      </c>
      <c r="F175" s="1">
        <v>2</v>
      </c>
      <c r="G175" s="1">
        <v>3</v>
      </c>
      <c r="H175" s="1">
        <v>4</v>
      </c>
      <c r="I175" s="1">
        <v>5</v>
      </c>
      <c r="J175" s="1">
        <v>6</v>
      </c>
      <c r="K175" s="16">
        <v>7</v>
      </c>
      <c r="L175" s="16">
        <v>9</v>
      </c>
      <c r="M175" s="16">
        <v>10</v>
      </c>
      <c r="N175" s="16">
        <v>11</v>
      </c>
      <c r="O175" s="16">
        <v>12</v>
      </c>
      <c r="P175" s="16">
        <v>13</v>
      </c>
      <c r="Q175" s="16">
        <v>14</v>
      </c>
      <c r="R175" s="16">
        <v>16</v>
      </c>
      <c r="S175" s="16">
        <v>17</v>
      </c>
      <c r="T175" s="16">
        <v>18</v>
      </c>
      <c r="U175" s="16">
        <v>19</v>
      </c>
      <c r="V175" s="16">
        <v>20</v>
      </c>
      <c r="W175" s="16">
        <v>21</v>
      </c>
      <c r="X175" s="16">
        <v>23</v>
      </c>
      <c r="Y175" s="16">
        <v>24</v>
      </c>
      <c r="Z175" s="16">
        <v>25</v>
      </c>
      <c r="AA175" s="16">
        <v>26</v>
      </c>
      <c r="AB175" s="16">
        <v>27</v>
      </c>
      <c r="AC175" s="16">
        <v>28</v>
      </c>
      <c r="AD175" s="16">
        <v>30</v>
      </c>
      <c r="AE175" s="16">
        <v>1</v>
      </c>
      <c r="AF175" s="16">
        <v>2</v>
      </c>
      <c r="AG175" s="16">
        <v>3</v>
      </c>
      <c r="AH175" s="16">
        <v>4</v>
      </c>
      <c r="AI175" s="16">
        <v>5</v>
      </c>
      <c r="AJ175" s="16">
        <v>14</v>
      </c>
      <c r="AK175" s="16">
        <v>15</v>
      </c>
      <c r="AL175" s="16">
        <v>16</v>
      </c>
      <c r="AM175" s="16">
        <v>17</v>
      </c>
      <c r="AN175" s="16">
        <v>18</v>
      </c>
      <c r="AO175" s="16">
        <v>19</v>
      </c>
      <c r="AP175" s="16">
        <v>21</v>
      </c>
      <c r="AQ175" s="16">
        <v>22</v>
      </c>
      <c r="AR175" s="16">
        <v>23</v>
      </c>
      <c r="AS175" s="16">
        <v>24</v>
      </c>
      <c r="AT175" s="16">
        <v>25</v>
      </c>
      <c r="AU175" s="16">
        <v>26</v>
      </c>
      <c r="AV175" s="16">
        <v>28</v>
      </c>
      <c r="AW175" s="16">
        <v>29</v>
      </c>
      <c r="AX175" s="16">
        <v>30</v>
      </c>
      <c r="AY175" s="16">
        <v>31</v>
      </c>
      <c r="AZ175" s="16">
        <v>1</v>
      </c>
      <c r="BA175" s="16">
        <v>2</v>
      </c>
      <c r="BB175" s="35"/>
      <c r="BC175" s="16">
        <v>5</v>
      </c>
      <c r="BD175" s="35">
        <v>6</v>
      </c>
      <c r="BE175" s="16">
        <v>7</v>
      </c>
      <c r="BF175" s="16">
        <v>8</v>
      </c>
      <c r="BG175" s="16">
        <v>9</v>
      </c>
      <c r="BH175" s="16">
        <v>11</v>
      </c>
      <c r="BI175" s="16">
        <v>12</v>
      </c>
      <c r="BJ175" s="16">
        <v>13</v>
      </c>
      <c r="BK175" s="16">
        <v>14</v>
      </c>
      <c r="BL175" s="16">
        <v>15</v>
      </c>
      <c r="BM175" s="16">
        <v>16</v>
      </c>
      <c r="BN175" s="18"/>
      <c r="BO175" s="18"/>
      <c r="BP175" s="15"/>
    </row>
    <row r="176" spans="1:71" s="3" customFormat="1" x14ac:dyDescent="0.25">
      <c r="A176" s="47"/>
      <c r="B176" s="188" t="s">
        <v>1</v>
      </c>
      <c r="C176" s="188"/>
      <c r="D176" s="188"/>
      <c r="E176" s="53"/>
      <c r="F176" s="54"/>
      <c r="G176" s="54"/>
      <c r="H176" s="54"/>
      <c r="I176" s="54"/>
      <c r="J176" s="54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 t="s">
        <v>122</v>
      </c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 t="s">
        <v>140</v>
      </c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  <c r="AX176" s="56"/>
      <c r="AY176" s="56" t="s">
        <v>141</v>
      </c>
      <c r="AZ176" s="56"/>
      <c r="BA176" s="56"/>
      <c r="BB176" s="55"/>
      <c r="BC176" s="56"/>
      <c r="BD176" s="55"/>
      <c r="BE176" s="56" t="s">
        <v>141</v>
      </c>
      <c r="BF176" s="56"/>
      <c r="BG176" s="56"/>
      <c r="BH176" s="56"/>
      <c r="BI176" s="56"/>
      <c r="BJ176" s="56"/>
      <c r="BK176" s="56"/>
      <c r="BL176" s="56"/>
      <c r="BM176" s="56"/>
      <c r="BN176" s="18">
        <f>3*10</f>
        <v>30</v>
      </c>
      <c r="BO176" s="18">
        <v>4</v>
      </c>
      <c r="BP176" s="15">
        <f>BO176/BN176*100</f>
        <v>13.333333333333334</v>
      </c>
      <c r="BQ176" s="188"/>
      <c r="BR176" s="188"/>
      <c r="BS176" s="188"/>
    </row>
    <row r="177" spans="1:71" s="3" customFormat="1" x14ac:dyDescent="0.25">
      <c r="A177" s="47"/>
      <c r="B177" s="188" t="s">
        <v>2</v>
      </c>
      <c r="C177" s="188"/>
      <c r="D177" s="188"/>
      <c r="E177" s="53"/>
      <c r="F177" s="54"/>
      <c r="G177" s="54"/>
      <c r="H177" s="54"/>
      <c r="I177" s="54"/>
      <c r="J177" s="54"/>
      <c r="K177" s="56"/>
      <c r="L177" s="56"/>
      <c r="M177" s="56"/>
      <c r="N177" s="56"/>
      <c r="O177" s="56"/>
      <c r="P177" s="56" t="s">
        <v>120</v>
      </c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56"/>
      <c r="AZ177" s="56"/>
      <c r="BA177" s="56"/>
      <c r="BB177" s="55"/>
      <c r="BC177" s="56"/>
      <c r="BD177" s="55"/>
      <c r="BE177" s="56"/>
      <c r="BF177" s="56"/>
      <c r="BG177" s="56"/>
      <c r="BH177" s="56"/>
      <c r="BI177" s="56"/>
      <c r="BJ177" s="56"/>
      <c r="BK177" s="56"/>
      <c r="BL177" s="56"/>
      <c r="BM177" s="56"/>
      <c r="BN177" s="18">
        <f t="shared" ref="BN177:BN179" si="19">3*10</f>
        <v>30</v>
      </c>
      <c r="BO177" s="18">
        <v>1</v>
      </c>
      <c r="BP177" s="15">
        <f t="shared" ref="BP177:BP189" si="20">BO177/BN177*100</f>
        <v>3.3333333333333335</v>
      </c>
      <c r="BQ177" s="188"/>
      <c r="BR177" s="188"/>
      <c r="BS177" s="188"/>
    </row>
    <row r="178" spans="1:71" s="3" customFormat="1" x14ac:dyDescent="0.25">
      <c r="A178" s="47"/>
      <c r="B178" s="201" t="s">
        <v>22</v>
      </c>
      <c r="C178" s="201"/>
      <c r="D178" s="201"/>
      <c r="E178" s="53"/>
      <c r="F178" s="54"/>
      <c r="G178" s="54"/>
      <c r="H178" s="54"/>
      <c r="I178" s="54"/>
      <c r="J178" s="54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  <c r="AX178" s="56"/>
      <c r="AY178" s="56"/>
      <c r="AZ178" s="56"/>
      <c r="BA178" s="56"/>
      <c r="BB178" s="55"/>
      <c r="BC178" s="56"/>
      <c r="BD178" s="55"/>
      <c r="BE178" s="56"/>
      <c r="BF178" s="56"/>
      <c r="BG178" s="56"/>
      <c r="BH178" s="56"/>
      <c r="BI178" s="56"/>
      <c r="BJ178" s="56"/>
      <c r="BK178" s="56"/>
      <c r="BL178" s="56"/>
      <c r="BM178" s="56"/>
      <c r="BN178" s="18">
        <f t="shared" si="19"/>
        <v>30</v>
      </c>
      <c r="BO178" s="18"/>
      <c r="BP178" s="15">
        <f t="shared" si="20"/>
        <v>0</v>
      </c>
      <c r="BQ178" s="201"/>
      <c r="BR178" s="201"/>
      <c r="BS178" s="201"/>
    </row>
    <row r="179" spans="1:71" s="3" customFormat="1" x14ac:dyDescent="0.25">
      <c r="A179" s="47"/>
      <c r="B179" s="188" t="s">
        <v>4</v>
      </c>
      <c r="C179" s="188"/>
      <c r="D179" s="188"/>
      <c r="E179" s="53"/>
      <c r="F179" s="54"/>
      <c r="G179" s="54"/>
      <c r="H179" s="54"/>
      <c r="I179" s="54"/>
      <c r="J179" s="54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 t="s">
        <v>119</v>
      </c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56"/>
      <c r="AU179" s="56"/>
      <c r="AV179" s="56"/>
      <c r="AW179" s="56"/>
      <c r="AX179" s="56"/>
      <c r="AY179" s="56"/>
      <c r="AZ179" s="56"/>
      <c r="BA179" s="56"/>
      <c r="BB179" s="55"/>
      <c r="BC179" s="56"/>
      <c r="BD179" s="55"/>
      <c r="BE179" s="56"/>
      <c r="BF179" s="56"/>
      <c r="BG179" s="56"/>
      <c r="BH179" s="56"/>
      <c r="BI179" s="56"/>
      <c r="BJ179" s="56"/>
      <c r="BK179" s="56"/>
      <c r="BL179" s="56"/>
      <c r="BM179" s="56"/>
      <c r="BN179" s="18">
        <f t="shared" si="19"/>
        <v>30</v>
      </c>
      <c r="BO179" s="18">
        <v>1</v>
      </c>
      <c r="BP179" s="15">
        <f t="shared" si="20"/>
        <v>3.3333333333333335</v>
      </c>
      <c r="BQ179" s="188"/>
      <c r="BR179" s="188"/>
      <c r="BS179" s="188"/>
    </row>
    <row r="180" spans="1:71" s="3" customFormat="1" x14ac:dyDescent="0.25">
      <c r="A180" s="47"/>
      <c r="B180" s="170" t="s">
        <v>5</v>
      </c>
      <c r="C180" s="171"/>
      <c r="D180" s="172"/>
      <c r="E180" s="53"/>
      <c r="F180" s="54"/>
      <c r="G180" s="54"/>
      <c r="H180" s="54"/>
      <c r="I180" s="54"/>
      <c r="J180" s="54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 t="s">
        <v>119</v>
      </c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56"/>
      <c r="AU180" s="56"/>
      <c r="AV180" s="56"/>
      <c r="AW180" s="56"/>
      <c r="AX180" s="56"/>
      <c r="AY180" s="56"/>
      <c r="AZ180" s="56"/>
      <c r="BA180" s="56"/>
      <c r="BB180" s="55"/>
      <c r="BC180" s="56"/>
      <c r="BD180" s="55"/>
      <c r="BE180" s="56"/>
      <c r="BF180" s="56"/>
      <c r="BG180" s="56"/>
      <c r="BH180" s="56"/>
      <c r="BI180" s="56"/>
      <c r="BJ180" s="56"/>
      <c r="BK180" s="56"/>
      <c r="BL180" s="56"/>
      <c r="BM180" s="56"/>
      <c r="BN180" s="18">
        <v>20</v>
      </c>
      <c r="BO180" s="18">
        <v>1</v>
      </c>
      <c r="BP180" s="15">
        <f t="shared" si="20"/>
        <v>5</v>
      </c>
      <c r="BQ180" s="170"/>
      <c r="BR180" s="171"/>
      <c r="BS180" s="172"/>
    </row>
    <row r="181" spans="1:71" s="3" customFormat="1" x14ac:dyDescent="0.25">
      <c r="A181" s="47"/>
      <c r="B181" s="173" t="s">
        <v>63</v>
      </c>
      <c r="C181" s="174"/>
      <c r="D181" s="34"/>
      <c r="E181" s="53"/>
      <c r="F181" s="54"/>
      <c r="G181" s="54"/>
      <c r="H181" s="54"/>
      <c r="I181" s="54"/>
      <c r="J181" s="54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 t="s">
        <v>133</v>
      </c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  <c r="AY181" s="56"/>
      <c r="AZ181" s="56"/>
      <c r="BA181" s="56"/>
      <c r="BB181" s="55"/>
      <c r="BC181" s="56"/>
      <c r="BD181" s="55"/>
      <c r="BE181" s="56"/>
      <c r="BF181" s="56"/>
      <c r="BG181" s="56"/>
      <c r="BH181" s="56"/>
      <c r="BI181" s="56"/>
      <c r="BJ181" s="56"/>
      <c r="BK181" s="56"/>
      <c r="BL181" s="56"/>
      <c r="BM181" s="56"/>
      <c r="BN181" s="18">
        <v>10</v>
      </c>
      <c r="BO181" s="18">
        <v>1</v>
      </c>
      <c r="BP181" s="15">
        <f t="shared" si="20"/>
        <v>10</v>
      </c>
      <c r="BQ181" s="173"/>
      <c r="BR181" s="174"/>
      <c r="BS181" s="40"/>
    </row>
    <row r="182" spans="1:71" s="3" customFormat="1" x14ac:dyDescent="0.25">
      <c r="A182" s="47"/>
      <c r="B182" s="170" t="s">
        <v>6</v>
      </c>
      <c r="C182" s="171"/>
      <c r="D182" s="172"/>
      <c r="E182" s="53"/>
      <c r="F182" s="54"/>
      <c r="G182" s="54"/>
      <c r="H182" s="54"/>
      <c r="I182" s="54"/>
      <c r="J182" s="54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  <c r="AT182" s="56"/>
      <c r="AU182" s="56"/>
      <c r="AV182" s="56"/>
      <c r="AW182" s="56"/>
      <c r="AX182" s="56"/>
      <c r="AY182" s="56"/>
      <c r="AZ182" s="56"/>
      <c r="BA182" s="56"/>
      <c r="BB182" s="55"/>
      <c r="BC182" s="56"/>
      <c r="BD182" s="56"/>
      <c r="BE182" s="56"/>
      <c r="BF182" s="56"/>
      <c r="BG182" s="56"/>
      <c r="BH182" s="56"/>
      <c r="BI182" s="56"/>
      <c r="BJ182" s="56"/>
      <c r="BK182" s="56"/>
      <c r="BL182" s="56"/>
      <c r="BM182" s="56"/>
      <c r="BN182" s="18">
        <v>10</v>
      </c>
      <c r="BO182" s="18"/>
      <c r="BP182" s="15">
        <f t="shared" si="20"/>
        <v>0</v>
      </c>
      <c r="BQ182" s="170"/>
      <c r="BR182" s="171"/>
      <c r="BS182" s="172"/>
    </row>
    <row r="183" spans="1:71" s="3" customFormat="1" x14ac:dyDescent="0.25">
      <c r="A183" s="47"/>
      <c r="B183" s="170" t="s">
        <v>61</v>
      </c>
      <c r="C183" s="171"/>
      <c r="D183" s="172"/>
      <c r="E183" s="53"/>
      <c r="F183" s="54"/>
      <c r="G183" s="54"/>
      <c r="H183" s="54"/>
      <c r="I183" s="54"/>
      <c r="J183" s="54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5"/>
      <c r="BC183" s="56"/>
      <c r="BD183" s="55"/>
      <c r="BE183" s="56"/>
      <c r="BF183" s="56"/>
      <c r="BG183" s="56"/>
      <c r="BH183" s="56"/>
      <c r="BI183" s="56"/>
      <c r="BJ183" s="56"/>
      <c r="BK183" s="56"/>
      <c r="BL183" s="56"/>
      <c r="BM183" s="56"/>
      <c r="BN183" s="18">
        <f>2.5*10</f>
        <v>25</v>
      </c>
      <c r="BO183" s="18"/>
      <c r="BP183" s="15">
        <f t="shared" si="20"/>
        <v>0</v>
      </c>
      <c r="BQ183" s="170"/>
      <c r="BR183" s="171"/>
      <c r="BS183" s="172"/>
    </row>
    <row r="184" spans="1:71" s="3" customFormat="1" x14ac:dyDescent="0.25">
      <c r="A184" s="47"/>
      <c r="B184" s="188" t="s">
        <v>9</v>
      </c>
      <c r="C184" s="188"/>
      <c r="D184" s="188"/>
      <c r="E184" s="30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51"/>
      <c r="AU184" s="51"/>
      <c r="AV184" s="51"/>
      <c r="AW184" s="51"/>
      <c r="AX184" s="51"/>
      <c r="AY184" s="51"/>
      <c r="AZ184" s="51"/>
      <c r="BA184" s="51"/>
      <c r="BB184" s="31"/>
      <c r="BC184" s="51"/>
      <c r="BD184" s="31"/>
      <c r="BE184" s="51"/>
      <c r="BF184" s="51"/>
      <c r="BG184" s="51"/>
      <c r="BH184" s="51"/>
      <c r="BI184" s="51"/>
      <c r="BJ184" s="51"/>
      <c r="BK184" s="51"/>
      <c r="BL184" s="51"/>
      <c r="BM184" s="51"/>
      <c r="BN184" s="18">
        <v>10</v>
      </c>
      <c r="BO184" s="18"/>
      <c r="BP184" s="15">
        <f t="shared" si="20"/>
        <v>0</v>
      </c>
      <c r="BQ184" s="188"/>
      <c r="BR184" s="188"/>
      <c r="BS184" s="188"/>
    </row>
    <row r="185" spans="1:71" s="3" customFormat="1" x14ac:dyDescent="0.25">
      <c r="A185" s="47"/>
      <c r="B185" s="188" t="s">
        <v>23</v>
      </c>
      <c r="C185" s="188"/>
      <c r="D185" s="188"/>
      <c r="E185" s="30"/>
      <c r="F185" s="51"/>
      <c r="G185" s="51"/>
      <c r="H185" s="16" t="s">
        <v>122</v>
      </c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51"/>
      <c r="AU185" s="51"/>
      <c r="AV185" s="51"/>
      <c r="AW185" s="51"/>
      <c r="AX185" s="51"/>
      <c r="AY185" s="51"/>
      <c r="AZ185" s="51"/>
      <c r="BA185" s="51"/>
      <c r="BB185" s="31"/>
      <c r="BC185" s="51"/>
      <c r="BD185" s="31"/>
      <c r="BE185" s="51"/>
      <c r="BF185" s="51"/>
      <c r="BG185" s="51"/>
      <c r="BH185" s="51"/>
      <c r="BI185" s="51"/>
      <c r="BJ185" s="51"/>
      <c r="BK185" s="51"/>
      <c r="BL185" s="51"/>
      <c r="BM185" s="51"/>
      <c r="BN185" s="18">
        <v>20</v>
      </c>
      <c r="BO185" s="18">
        <v>1</v>
      </c>
      <c r="BP185" s="15">
        <f t="shared" si="20"/>
        <v>5</v>
      </c>
      <c r="BQ185" s="188"/>
      <c r="BR185" s="188"/>
      <c r="BS185" s="188"/>
    </row>
    <row r="186" spans="1:71" s="3" customFormat="1" x14ac:dyDescent="0.25">
      <c r="A186" s="47"/>
      <c r="B186" s="170" t="s">
        <v>10</v>
      </c>
      <c r="C186" s="171"/>
      <c r="D186" s="172"/>
      <c r="E186" s="30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 t="s">
        <v>135</v>
      </c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51"/>
      <c r="AU186" s="51"/>
      <c r="AV186" s="51"/>
      <c r="AW186" s="51"/>
      <c r="AX186" s="51"/>
      <c r="AY186" s="51"/>
      <c r="AZ186" s="51"/>
      <c r="BA186" s="51"/>
      <c r="BB186" s="31"/>
      <c r="BC186" s="51"/>
      <c r="BD186" s="31"/>
      <c r="BE186" s="51"/>
      <c r="BF186" s="51"/>
      <c r="BG186" s="51"/>
      <c r="BH186" s="51"/>
      <c r="BI186" s="51"/>
      <c r="BJ186" s="51"/>
      <c r="BK186" s="51"/>
      <c r="BL186" s="51" t="s">
        <v>115</v>
      </c>
      <c r="BM186" s="51"/>
      <c r="BN186" s="18">
        <v>30</v>
      </c>
      <c r="BO186" s="18">
        <v>2</v>
      </c>
      <c r="BP186" s="15">
        <f t="shared" si="20"/>
        <v>6.666666666666667</v>
      </c>
      <c r="BQ186" s="170"/>
      <c r="BR186" s="171"/>
      <c r="BS186" s="172"/>
    </row>
    <row r="187" spans="1:71" s="3" customFormat="1" x14ac:dyDescent="0.25">
      <c r="A187" s="47"/>
      <c r="B187" s="170" t="s">
        <v>11</v>
      </c>
      <c r="C187" s="171"/>
      <c r="D187" s="172"/>
      <c r="E187" s="30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51"/>
      <c r="AU187" s="51"/>
      <c r="AV187" s="51"/>
      <c r="AW187" s="51"/>
      <c r="AX187" s="51"/>
      <c r="AY187" s="51"/>
      <c r="AZ187" s="51"/>
      <c r="BA187" s="51"/>
      <c r="BB187" s="31"/>
      <c r="BC187" s="51"/>
      <c r="BD187" s="31"/>
      <c r="BE187" s="51"/>
      <c r="BF187" s="51"/>
      <c r="BG187" s="51"/>
      <c r="BH187" s="51"/>
      <c r="BI187" s="51"/>
      <c r="BJ187" s="51"/>
      <c r="BK187" s="51"/>
      <c r="BL187" s="51"/>
      <c r="BM187" s="51"/>
      <c r="BN187" s="18">
        <v>20</v>
      </c>
      <c r="BO187" s="18"/>
      <c r="BP187" s="15">
        <f t="shared" si="20"/>
        <v>0</v>
      </c>
      <c r="BQ187" s="170"/>
      <c r="BR187" s="171"/>
      <c r="BS187" s="172"/>
    </row>
    <row r="188" spans="1:71" s="3" customFormat="1" x14ac:dyDescent="0.25">
      <c r="A188" s="47"/>
      <c r="B188" s="188" t="s">
        <v>12</v>
      </c>
      <c r="C188" s="188"/>
      <c r="D188" s="188"/>
      <c r="E188" s="30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16" t="s">
        <v>119</v>
      </c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51"/>
      <c r="AU188" s="51"/>
      <c r="AV188" s="51"/>
      <c r="AW188" s="51"/>
      <c r="AX188" s="51"/>
      <c r="AY188" s="51"/>
      <c r="AZ188" s="51"/>
      <c r="BA188" s="51"/>
      <c r="BB188" s="31"/>
      <c r="BC188" s="51"/>
      <c r="BD188" s="31"/>
      <c r="BE188" s="51"/>
      <c r="BF188" s="51"/>
      <c r="BG188" s="51"/>
      <c r="BH188" s="51"/>
      <c r="BI188" s="51"/>
      <c r="BJ188" s="51"/>
      <c r="BK188" s="51"/>
      <c r="BL188" s="51"/>
      <c r="BM188" s="51"/>
      <c r="BN188" s="18">
        <v>20</v>
      </c>
      <c r="BO188" s="18">
        <v>1</v>
      </c>
      <c r="BP188" s="15">
        <f t="shared" si="20"/>
        <v>5</v>
      </c>
      <c r="BQ188" s="188"/>
      <c r="BR188" s="188"/>
      <c r="BS188" s="188"/>
    </row>
    <row r="189" spans="1:71" s="3" customFormat="1" x14ac:dyDescent="0.25">
      <c r="A189" s="47"/>
      <c r="B189" s="46" t="s">
        <v>101</v>
      </c>
      <c r="C189" s="42"/>
      <c r="D189" s="42"/>
      <c r="E189" s="43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  <c r="AU189" s="51"/>
      <c r="AV189" s="51"/>
      <c r="AW189" s="51"/>
      <c r="AX189" s="51"/>
      <c r="AY189" s="51"/>
      <c r="AZ189" s="51"/>
      <c r="BA189" s="51"/>
      <c r="BB189" s="44"/>
      <c r="BC189" s="51"/>
      <c r="BD189" s="44"/>
      <c r="BE189" s="51"/>
      <c r="BF189" s="51"/>
      <c r="BG189" s="51"/>
      <c r="BH189" s="51"/>
      <c r="BI189" s="51"/>
      <c r="BJ189" s="51"/>
      <c r="BK189" s="51" t="s">
        <v>129</v>
      </c>
      <c r="BL189" s="51"/>
      <c r="BM189" s="51"/>
      <c r="BN189" s="18">
        <v>10</v>
      </c>
      <c r="BO189" s="18">
        <v>1</v>
      </c>
      <c r="BP189" s="15">
        <f t="shared" si="20"/>
        <v>10</v>
      </c>
      <c r="BQ189" s="46"/>
      <c r="BR189" s="42"/>
      <c r="BS189" s="42"/>
    </row>
    <row r="190" spans="1:71" s="3" customFormat="1" x14ac:dyDescent="0.25">
      <c r="A190" s="47"/>
      <c r="B190" s="189" t="s">
        <v>19</v>
      </c>
      <c r="C190" s="189"/>
      <c r="D190" s="189"/>
      <c r="E190" s="190" t="s">
        <v>49</v>
      </c>
      <c r="F190" s="191"/>
      <c r="G190" s="191"/>
      <c r="H190" s="191"/>
      <c r="I190" s="191"/>
      <c r="J190" s="191"/>
      <c r="K190" s="191"/>
      <c r="L190" s="191"/>
      <c r="M190" s="191"/>
      <c r="N190" s="191"/>
      <c r="O190" s="191"/>
      <c r="P190" s="191"/>
      <c r="Q190" s="191"/>
      <c r="R190" s="191"/>
      <c r="S190" s="191"/>
      <c r="T190" s="191"/>
      <c r="U190" s="191"/>
      <c r="V190" s="191"/>
      <c r="W190" s="191"/>
      <c r="X190" s="191"/>
      <c r="Y190" s="191"/>
      <c r="Z190" s="191"/>
      <c r="AA190" s="191"/>
      <c r="AB190" s="191"/>
      <c r="AC190" s="191"/>
      <c r="AD190" s="191"/>
      <c r="AE190" s="191"/>
      <c r="AF190" s="191"/>
      <c r="AG190" s="191"/>
      <c r="AH190" s="191"/>
      <c r="AI190" s="191"/>
      <c r="AJ190" s="191"/>
      <c r="AK190" s="191"/>
      <c r="AL190" s="191"/>
      <c r="AM190" s="191"/>
      <c r="AN190" s="191"/>
      <c r="AO190" s="191"/>
      <c r="AP190" s="191"/>
      <c r="AQ190" s="191"/>
      <c r="AR190" s="191"/>
      <c r="AS190" s="191"/>
      <c r="AT190" s="191"/>
      <c r="AU190" s="191"/>
      <c r="AV190" s="191"/>
      <c r="AW190" s="191"/>
      <c r="AX190" s="191"/>
      <c r="AY190" s="191"/>
      <c r="AZ190" s="191"/>
      <c r="BA190" s="191"/>
      <c r="BB190" s="191"/>
      <c r="BC190" s="191"/>
      <c r="BD190" s="191"/>
      <c r="BE190" s="191"/>
      <c r="BF190" s="191"/>
      <c r="BG190" s="191"/>
      <c r="BH190" s="191"/>
      <c r="BI190" s="191"/>
      <c r="BJ190" s="191"/>
      <c r="BK190" s="191"/>
      <c r="BL190" s="191"/>
      <c r="BM190" s="191"/>
      <c r="BN190" s="18"/>
      <c r="BO190" s="18"/>
      <c r="BP190" s="15"/>
    </row>
    <row r="191" spans="1:71" s="3" customFormat="1" ht="51.75" x14ac:dyDescent="0.25">
      <c r="A191" s="47" t="s">
        <v>37</v>
      </c>
      <c r="B191" s="175"/>
      <c r="C191" s="176"/>
      <c r="D191" s="177"/>
      <c r="E191" s="193" t="s">
        <v>20</v>
      </c>
      <c r="F191" s="187"/>
      <c r="G191" s="187"/>
      <c r="H191" s="187"/>
      <c r="I191" s="187"/>
      <c r="J191" s="187"/>
      <c r="K191" s="187"/>
      <c r="L191" s="187"/>
      <c r="M191" s="187"/>
      <c r="N191" s="187"/>
      <c r="O191" s="187"/>
      <c r="P191" s="187"/>
      <c r="Q191" s="187"/>
      <c r="R191" s="187"/>
      <c r="S191" s="187"/>
      <c r="T191" s="187"/>
      <c r="U191" s="187"/>
      <c r="V191" s="187"/>
      <c r="W191" s="187"/>
      <c r="X191" s="187"/>
      <c r="Y191" s="187"/>
      <c r="Z191" s="187"/>
      <c r="AA191" s="187"/>
      <c r="AB191" s="187"/>
      <c r="AC191" s="187"/>
      <c r="AD191" s="200"/>
      <c r="AE191" s="198" t="s">
        <v>21</v>
      </c>
      <c r="AF191" s="199"/>
      <c r="AG191" s="199"/>
      <c r="AH191" s="199"/>
      <c r="AI191" s="199"/>
      <c r="AJ191" s="199"/>
      <c r="AK191" s="199"/>
      <c r="AL191" s="199"/>
      <c r="AM191" s="199"/>
      <c r="AN191" s="199"/>
      <c r="AO191" s="199"/>
      <c r="AP191" s="199"/>
      <c r="AQ191" s="199"/>
      <c r="AR191" s="199"/>
      <c r="AS191" s="199"/>
      <c r="AT191" s="199"/>
      <c r="AU191" s="199"/>
      <c r="AV191" s="199"/>
      <c r="AW191" s="199"/>
      <c r="AX191" s="199"/>
      <c r="AY191" s="199"/>
      <c r="AZ191" s="187" t="s">
        <v>47</v>
      </c>
      <c r="BA191" s="187"/>
      <c r="BB191" s="187"/>
      <c r="BC191" s="187"/>
      <c r="BD191" s="187"/>
      <c r="BE191" s="187"/>
      <c r="BF191" s="187"/>
      <c r="BG191" s="187"/>
      <c r="BH191" s="187"/>
      <c r="BI191" s="187"/>
      <c r="BJ191" s="187"/>
      <c r="BK191" s="187"/>
      <c r="BL191" s="187"/>
      <c r="BM191" s="187"/>
      <c r="BN191" s="22" t="s">
        <v>69</v>
      </c>
      <c r="BO191" s="22" t="s">
        <v>0</v>
      </c>
      <c r="BP191" s="15" t="s">
        <v>38</v>
      </c>
    </row>
    <row r="192" spans="1:71" s="3" customFormat="1" x14ac:dyDescent="0.25">
      <c r="A192" s="47"/>
      <c r="B192" s="178"/>
      <c r="C192" s="179"/>
      <c r="D192" s="180"/>
      <c r="E192" s="28"/>
      <c r="F192" s="79" t="s">
        <v>52</v>
      </c>
      <c r="G192" s="79" t="s">
        <v>53</v>
      </c>
      <c r="H192" s="79" t="s">
        <v>54</v>
      </c>
      <c r="I192" s="79" t="s">
        <v>55</v>
      </c>
      <c r="J192" s="79" t="s">
        <v>56</v>
      </c>
      <c r="K192" s="72" t="s">
        <v>57</v>
      </c>
      <c r="L192" s="79" t="s">
        <v>52</v>
      </c>
      <c r="M192" s="79" t="s">
        <v>53</v>
      </c>
      <c r="N192" s="79" t="s">
        <v>54</v>
      </c>
      <c r="O192" s="79" t="s">
        <v>55</v>
      </c>
      <c r="P192" s="79" t="s">
        <v>56</v>
      </c>
      <c r="Q192" s="72" t="s">
        <v>57</v>
      </c>
      <c r="R192" s="79" t="s">
        <v>52</v>
      </c>
      <c r="S192" s="79" t="s">
        <v>53</v>
      </c>
      <c r="T192" s="79" t="s">
        <v>54</v>
      </c>
      <c r="U192" s="79" t="s">
        <v>55</v>
      </c>
      <c r="V192" s="79" t="s">
        <v>56</v>
      </c>
      <c r="W192" s="72" t="s">
        <v>57</v>
      </c>
      <c r="X192" s="79" t="s">
        <v>52</v>
      </c>
      <c r="Y192" s="79" t="s">
        <v>53</v>
      </c>
      <c r="Z192" s="79" t="s">
        <v>54</v>
      </c>
      <c r="AA192" s="79" t="s">
        <v>55</v>
      </c>
      <c r="AB192" s="79" t="s">
        <v>56</v>
      </c>
      <c r="AC192" s="72" t="s">
        <v>57</v>
      </c>
      <c r="AD192" s="79" t="s">
        <v>52</v>
      </c>
      <c r="AE192" s="79" t="s">
        <v>53</v>
      </c>
      <c r="AF192" s="79" t="s">
        <v>54</v>
      </c>
      <c r="AG192" s="79" t="s">
        <v>55</v>
      </c>
      <c r="AH192" s="79" t="s">
        <v>56</v>
      </c>
      <c r="AI192" s="72" t="s">
        <v>57</v>
      </c>
      <c r="AJ192" s="79" t="s">
        <v>52</v>
      </c>
      <c r="AK192" s="79" t="s">
        <v>53</v>
      </c>
      <c r="AL192" s="79" t="s">
        <v>54</v>
      </c>
      <c r="AM192" s="79" t="s">
        <v>55</v>
      </c>
      <c r="AN192" s="79" t="s">
        <v>56</v>
      </c>
      <c r="AO192" s="72" t="s">
        <v>57</v>
      </c>
      <c r="AP192" s="79" t="s">
        <v>52</v>
      </c>
      <c r="AQ192" s="79" t="s">
        <v>53</v>
      </c>
      <c r="AR192" s="79" t="s">
        <v>54</v>
      </c>
      <c r="AS192" s="79" t="s">
        <v>55</v>
      </c>
      <c r="AT192" s="79" t="s">
        <v>56</v>
      </c>
      <c r="AU192" s="72" t="s">
        <v>57</v>
      </c>
      <c r="AV192" s="79" t="s">
        <v>52</v>
      </c>
      <c r="AW192" s="79" t="s">
        <v>53</v>
      </c>
      <c r="AX192" s="79" t="s">
        <v>54</v>
      </c>
      <c r="AY192" s="79" t="s">
        <v>55</v>
      </c>
      <c r="AZ192" s="79" t="s">
        <v>56</v>
      </c>
      <c r="BA192" s="72" t="s">
        <v>57</v>
      </c>
      <c r="BB192" s="29"/>
      <c r="BC192" s="36" t="s">
        <v>53</v>
      </c>
      <c r="BD192" s="26" t="s">
        <v>54</v>
      </c>
      <c r="BE192" s="26" t="s">
        <v>55</v>
      </c>
      <c r="BF192" s="26" t="s">
        <v>56</v>
      </c>
      <c r="BG192" s="29" t="s">
        <v>57</v>
      </c>
      <c r="BH192" s="26" t="s">
        <v>52</v>
      </c>
      <c r="BI192" s="26" t="s">
        <v>53</v>
      </c>
      <c r="BJ192" s="26" t="s">
        <v>54</v>
      </c>
      <c r="BK192" s="26" t="s">
        <v>55</v>
      </c>
      <c r="BL192" s="26" t="s">
        <v>56</v>
      </c>
      <c r="BM192" s="29" t="s">
        <v>57</v>
      </c>
      <c r="BN192" s="18"/>
      <c r="BO192" s="18"/>
      <c r="BP192" s="15"/>
    </row>
    <row r="193" spans="1:69" s="3" customFormat="1" x14ac:dyDescent="0.25">
      <c r="A193" s="47"/>
      <c r="B193" s="181"/>
      <c r="C193" s="182"/>
      <c r="D193" s="183"/>
      <c r="E193" s="35">
        <v>8</v>
      </c>
      <c r="F193" s="1">
        <v>2</v>
      </c>
      <c r="G193" s="1">
        <v>3</v>
      </c>
      <c r="H193" s="1">
        <v>4</v>
      </c>
      <c r="I193" s="1">
        <v>5</v>
      </c>
      <c r="J193" s="1">
        <v>6</v>
      </c>
      <c r="K193" s="16">
        <v>7</v>
      </c>
      <c r="L193" s="16">
        <v>9</v>
      </c>
      <c r="M193" s="16">
        <v>10</v>
      </c>
      <c r="N193" s="16">
        <v>11</v>
      </c>
      <c r="O193" s="16">
        <v>12</v>
      </c>
      <c r="P193" s="16">
        <v>13</v>
      </c>
      <c r="Q193" s="16">
        <v>14</v>
      </c>
      <c r="R193" s="16">
        <v>16</v>
      </c>
      <c r="S193" s="16">
        <v>17</v>
      </c>
      <c r="T193" s="16">
        <v>18</v>
      </c>
      <c r="U193" s="16">
        <v>19</v>
      </c>
      <c r="V193" s="16">
        <v>20</v>
      </c>
      <c r="W193" s="16">
        <v>21</v>
      </c>
      <c r="X193" s="16">
        <v>23</v>
      </c>
      <c r="Y193" s="16">
        <v>24</v>
      </c>
      <c r="Z193" s="16">
        <v>25</v>
      </c>
      <c r="AA193" s="16">
        <v>26</v>
      </c>
      <c r="AB193" s="16">
        <v>27</v>
      </c>
      <c r="AC193" s="16">
        <v>28</v>
      </c>
      <c r="AD193" s="16">
        <v>30</v>
      </c>
      <c r="AE193" s="16">
        <v>1</v>
      </c>
      <c r="AF193" s="16">
        <v>2</v>
      </c>
      <c r="AG193" s="16">
        <v>3</v>
      </c>
      <c r="AH193" s="16">
        <v>4</v>
      </c>
      <c r="AI193" s="16">
        <v>5</v>
      </c>
      <c r="AJ193" s="16">
        <v>14</v>
      </c>
      <c r="AK193" s="16">
        <v>15</v>
      </c>
      <c r="AL193" s="16">
        <v>16</v>
      </c>
      <c r="AM193" s="16">
        <v>17</v>
      </c>
      <c r="AN193" s="16">
        <v>18</v>
      </c>
      <c r="AO193" s="16">
        <v>19</v>
      </c>
      <c r="AP193" s="16">
        <v>21</v>
      </c>
      <c r="AQ193" s="16">
        <v>22</v>
      </c>
      <c r="AR193" s="16">
        <v>23</v>
      </c>
      <c r="AS193" s="16">
        <v>24</v>
      </c>
      <c r="AT193" s="16">
        <v>25</v>
      </c>
      <c r="AU193" s="16">
        <v>26</v>
      </c>
      <c r="AV193" s="16">
        <v>28</v>
      </c>
      <c r="AW193" s="16">
        <v>29</v>
      </c>
      <c r="AX193" s="16">
        <v>30</v>
      </c>
      <c r="AY193" s="16">
        <v>31</v>
      </c>
      <c r="AZ193" s="16">
        <v>1</v>
      </c>
      <c r="BA193" s="16">
        <v>2</v>
      </c>
      <c r="BB193" s="35"/>
      <c r="BC193" s="16">
        <v>5</v>
      </c>
      <c r="BD193" s="35">
        <v>6</v>
      </c>
      <c r="BE193" s="16">
        <v>7</v>
      </c>
      <c r="BF193" s="16">
        <v>8</v>
      </c>
      <c r="BG193" s="16">
        <v>9</v>
      </c>
      <c r="BH193" s="16">
        <v>11</v>
      </c>
      <c r="BI193" s="16">
        <v>12</v>
      </c>
      <c r="BJ193" s="16">
        <v>13</v>
      </c>
      <c r="BK193" s="16">
        <v>14</v>
      </c>
      <c r="BL193" s="16">
        <v>15</v>
      </c>
      <c r="BM193" s="16">
        <v>16</v>
      </c>
      <c r="BN193" s="18"/>
      <c r="BO193" s="18"/>
      <c r="BP193" s="15"/>
    </row>
    <row r="194" spans="1:69" s="3" customFormat="1" x14ac:dyDescent="0.25">
      <c r="A194" s="47"/>
      <c r="B194" s="188" t="s">
        <v>1</v>
      </c>
      <c r="C194" s="188"/>
      <c r="D194" s="188"/>
      <c r="E194" s="30"/>
      <c r="F194" s="54"/>
      <c r="G194" s="54"/>
      <c r="H194" s="54"/>
      <c r="I194" s="54"/>
      <c r="J194" s="54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 t="s">
        <v>121</v>
      </c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 t="s">
        <v>142</v>
      </c>
      <c r="AH194" s="56"/>
      <c r="AI194" s="56"/>
      <c r="AJ194" s="56"/>
      <c r="AK194" s="56"/>
      <c r="AL194" s="56"/>
      <c r="AM194" s="56"/>
      <c r="AN194" s="56"/>
      <c r="AO194" s="56"/>
      <c r="AP194" s="56"/>
      <c r="AQ194" s="56"/>
      <c r="AR194" s="56"/>
      <c r="AS194" s="56"/>
      <c r="AT194" s="56"/>
      <c r="AU194" s="56"/>
      <c r="AV194" s="56"/>
      <c r="AW194" s="56"/>
      <c r="AX194" s="56"/>
      <c r="AY194" s="56" t="s">
        <v>143</v>
      </c>
      <c r="AZ194" s="56"/>
      <c r="BA194" s="56"/>
      <c r="BB194" s="55"/>
      <c r="BC194" s="56"/>
      <c r="BD194" s="55"/>
      <c r="BE194" s="56" t="s">
        <v>143</v>
      </c>
      <c r="BF194" s="56"/>
      <c r="BG194" s="56"/>
      <c r="BH194" s="56"/>
      <c r="BI194" s="56"/>
      <c r="BJ194" s="56"/>
      <c r="BK194" s="56"/>
      <c r="BL194" s="56"/>
      <c r="BM194" s="56"/>
      <c r="BN194" s="18">
        <f>3*10</f>
        <v>30</v>
      </c>
      <c r="BO194" s="18">
        <v>4</v>
      </c>
      <c r="BP194" s="15">
        <f>BO194/BN194*100</f>
        <v>13.333333333333334</v>
      </c>
    </row>
    <row r="195" spans="1:69" s="3" customFormat="1" x14ac:dyDescent="0.25">
      <c r="A195" s="47"/>
      <c r="B195" s="188" t="s">
        <v>2</v>
      </c>
      <c r="C195" s="188"/>
      <c r="D195" s="188"/>
      <c r="E195" s="30"/>
      <c r="F195" s="54"/>
      <c r="G195" s="54"/>
      <c r="H195" s="54"/>
      <c r="I195" s="54"/>
      <c r="J195" s="54"/>
      <c r="K195" s="56"/>
      <c r="L195" s="56"/>
      <c r="M195" s="56"/>
      <c r="N195" s="56"/>
      <c r="O195" s="56"/>
      <c r="P195" s="56" t="s">
        <v>119</v>
      </c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56"/>
      <c r="AR195" s="56"/>
      <c r="AS195" s="56"/>
      <c r="AT195" s="56"/>
      <c r="AU195" s="56"/>
      <c r="AV195" s="56"/>
      <c r="AW195" s="56"/>
      <c r="AX195" s="56"/>
      <c r="AY195" s="56"/>
      <c r="AZ195" s="56"/>
      <c r="BA195" s="56"/>
      <c r="BB195" s="55"/>
      <c r="BC195" s="56"/>
      <c r="BD195" s="55"/>
      <c r="BE195" s="56"/>
      <c r="BF195" s="56"/>
      <c r="BG195" s="56"/>
      <c r="BH195" s="56"/>
      <c r="BI195" s="56"/>
      <c r="BJ195" s="56"/>
      <c r="BK195" s="56"/>
      <c r="BL195" s="56"/>
      <c r="BM195" s="56"/>
      <c r="BN195" s="18">
        <f t="shared" ref="BN195:BN197" si="21">3*10</f>
        <v>30</v>
      </c>
      <c r="BO195" s="18">
        <v>1</v>
      </c>
      <c r="BP195" s="15">
        <f t="shared" ref="BP195:BP207" si="22">BO195/BN195*100</f>
        <v>3.3333333333333335</v>
      </c>
    </row>
    <row r="196" spans="1:69" s="3" customFormat="1" x14ac:dyDescent="0.25">
      <c r="A196" s="47"/>
      <c r="B196" s="201" t="s">
        <v>22</v>
      </c>
      <c r="C196" s="201"/>
      <c r="D196" s="201"/>
      <c r="E196" s="30"/>
      <c r="F196" s="54"/>
      <c r="G196" s="54"/>
      <c r="H196" s="54"/>
      <c r="I196" s="54"/>
      <c r="J196" s="54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56"/>
      <c r="AR196" s="56"/>
      <c r="AS196" s="56"/>
      <c r="AT196" s="56"/>
      <c r="AU196" s="56"/>
      <c r="AV196" s="56"/>
      <c r="AW196" s="56"/>
      <c r="AX196" s="56"/>
      <c r="AY196" s="56"/>
      <c r="AZ196" s="56"/>
      <c r="BA196" s="56"/>
      <c r="BB196" s="55"/>
      <c r="BC196" s="56"/>
      <c r="BD196" s="55"/>
      <c r="BE196" s="56"/>
      <c r="BF196" s="56"/>
      <c r="BG196" s="56"/>
      <c r="BH196" s="56"/>
      <c r="BI196" s="56"/>
      <c r="BJ196" s="56"/>
      <c r="BK196" s="56"/>
      <c r="BL196" s="56"/>
      <c r="BM196" s="56"/>
      <c r="BN196" s="18">
        <f t="shared" si="21"/>
        <v>30</v>
      </c>
      <c r="BO196" s="18"/>
      <c r="BP196" s="15">
        <f t="shared" si="22"/>
        <v>0</v>
      </c>
    </row>
    <row r="197" spans="1:69" s="3" customFormat="1" x14ac:dyDescent="0.25">
      <c r="A197" s="47"/>
      <c r="B197" s="188" t="s">
        <v>4</v>
      </c>
      <c r="C197" s="188"/>
      <c r="D197" s="188"/>
      <c r="E197" s="30"/>
      <c r="F197" s="54"/>
      <c r="G197" s="54"/>
      <c r="H197" s="54"/>
      <c r="I197" s="54"/>
      <c r="J197" s="54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 t="s">
        <v>118</v>
      </c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56"/>
      <c r="AR197" s="56"/>
      <c r="AS197" s="56"/>
      <c r="AT197" s="56"/>
      <c r="AU197" s="56"/>
      <c r="AV197" s="56"/>
      <c r="AW197" s="56"/>
      <c r="AX197" s="56"/>
      <c r="AY197" s="56"/>
      <c r="AZ197" s="56"/>
      <c r="BA197" s="56"/>
      <c r="BB197" s="55"/>
      <c r="BC197" s="56"/>
      <c r="BD197" s="55"/>
      <c r="BE197" s="56"/>
      <c r="BF197" s="56"/>
      <c r="BG197" s="56"/>
      <c r="BH197" s="56"/>
      <c r="BI197" s="56"/>
      <c r="BJ197" s="56"/>
      <c r="BK197" s="56"/>
      <c r="BL197" s="56"/>
      <c r="BM197" s="56"/>
      <c r="BN197" s="18">
        <f t="shared" si="21"/>
        <v>30</v>
      </c>
      <c r="BO197" s="18">
        <v>1</v>
      </c>
      <c r="BP197" s="15">
        <f t="shared" si="22"/>
        <v>3.3333333333333335</v>
      </c>
    </row>
    <row r="198" spans="1:69" s="3" customFormat="1" x14ac:dyDescent="0.25">
      <c r="A198" s="47"/>
      <c r="B198" s="170" t="s">
        <v>5</v>
      </c>
      <c r="C198" s="171"/>
      <c r="D198" s="172"/>
      <c r="E198" s="30"/>
      <c r="F198" s="54"/>
      <c r="G198" s="54"/>
      <c r="H198" s="54"/>
      <c r="I198" s="54"/>
      <c r="J198" s="54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 t="s">
        <v>122</v>
      </c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56"/>
      <c r="AR198" s="56"/>
      <c r="AS198" s="56"/>
      <c r="AT198" s="56"/>
      <c r="AU198" s="56"/>
      <c r="AV198" s="56"/>
      <c r="AW198" s="56"/>
      <c r="AX198" s="56"/>
      <c r="AY198" s="56"/>
      <c r="AZ198" s="56"/>
      <c r="BA198" s="56"/>
      <c r="BB198" s="55"/>
      <c r="BC198" s="56"/>
      <c r="BD198" s="55"/>
      <c r="BE198" s="56"/>
      <c r="BF198" s="56"/>
      <c r="BG198" s="56"/>
      <c r="BH198" s="56"/>
      <c r="BI198" s="56"/>
      <c r="BJ198" s="56"/>
      <c r="BK198" s="56"/>
      <c r="BL198" s="56"/>
      <c r="BM198" s="56"/>
      <c r="BN198" s="18">
        <v>20</v>
      </c>
      <c r="BO198" s="18">
        <v>1</v>
      </c>
      <c r="BP198" s="15">
        <f t="shared" si="22"/>
        <v>5</v>
      </c>
    </row>
    <row r="199" spans="1:69" s="3" customFormat="1" x14ac:dyDescent="0.25">
      <c r="A199" s="47"/>
      <c r="B199" s="173" t="s">
        <v>63</v>
      </c>
      <c r="C199" s="174"/>
      <c r="D199" s="34"/>
      <c r="E199" s="30"/>
      <c r="F199" s="54"/>
      <c r="G199" s="54"/>
      <c r="H199" s="54"/>
      <c r="I199" s="54"/>
      <c r="J199" s="54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 t="s">
        <v>118</v>
      </c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56"/>
      <c r="AR199" s="56"/>
      <c r="AS199" s="56"/>
      <c r="AT199" s="56"/>
      <c r="AU199" s="56"/>
      <c r="AV199" s="56"/>
      <c r="AW199" s="56"/>
      <c r="AX199" s="56"/>
      <c r="AY199" s="56"/>
      <c r="AZ199" s="56"/>
      <c r="BA199" s="56"/>
      <c r="BB199" s="55"/>
      <c r="BC199" s="56"/>
      <c r="BD199" s="55"/>
      <c r="BE199" s="56"/>
      <c r="BF199" s="56"/>
      <c r="BG199" s="56"/>
      <c r="BH199" s="56"/>
      <c r="BI199" s="56"/>
      <c r="BJ199" s="56"/>
      <c r="BK199" s="56"/>
      <c r="BL199" s="56"/>
      <c r="BM199" s="56"/>
      <c r="BN199" s="18">
        <v>10</v>
      </c>
      <c r="BO199" s="18">
        <v>1</v>
      </c>
      <c r="BP199" s="15">
        <f t="shared" si="22"/>
        <v>10</v>
      </c>
    </row>
    <row r="200" spans="1:69" s="3" customFormat="1" x14ac:dyDescent="0.25">
      <c r="A200" s="47"/>
      <c r="B200" s="170" t="s">
        <v>6</v>
      </c>
      <c r="C200" s="171"/>
      <c r="D200" s="172"/>
      <c r="E200" s="30"/>
      <c r="F200" s="54"/>
      <c r="G200" s="54"/>
      <c r="H200" s="54"/>
      <c r="I200" s="54"/>
      <c r="J200" s="54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56"/>
      <c r="AR200" s="56"/>
      <c r="AS200" s="56"/>
      <c r="AT200" s="56"/>
      <c r="AU200" s="56"/>
      <c r="AV200" s="56"/>
      <c r="AW200" s="56"/>
      <c r="AX200" s="56"/>
      <c r="AY200" s="56"/>
      <c r="AZ200" s="56"/>
      <c r="BA200" s="56"/>
      <c r="BB200" s="55"/>
      <c r="BC200" s="56"/>
      <c r="BD200" s="56"/>
      <c r="BE200" s="56"/>
      <c r="BF200" s="56"/>
      <c r="BG200" s="56"/>
      <c r="BH200" s="56"/>
      <c r="BI200" s="56"/>
      <c r="BJ200" s="56"/>
      <c r="BK200" s="56"/>
      <c r="BL200" s="56"/>
      <c r="BM200" s="56"/>
      <c r="BN200" s="18">
        <v>10</v>
      </c>
      <c r="BO200" s="18"/>
      <c r="BP200" s="15">
        <f t="shared" si="22"/>
        <v>0</v>
      </c>
    </row>
    <row r="201" spans="1:69" s="3" customFormat="1" x14ac:dyDescent="0.25">
      <c r="A201" s="47"/>
      <c r="B201" s="188" t="s">
        <v>104</v>
      </c>
      <c r="C201" s="188"/>
      <c r="D201" s="188"/>
      <c r="E201" s="30"/>
      <c r="F201" s="54"/>
      <c r="G201" s="54"/>
      <c r="H201" s="54"/>
      <c r="I201" s="54"/>
      <c r="J201" s="54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56"/>
      <c r="AR201" s="56"/>
      <c r="AS201" s="56"/>
      <c r="AT201" s="56"/>
      <c r="AU201" s="56"/>
      <c r="AV201" s="56"/>
      <c r="AW201" s="56"/>
      <c r="AX201" s="56"/>
      <c r="AY201" s="56"/>
      <c r="AZ201" s="56"/>
      <c r="BA201" s="56"/>
      <c r="BB201" s="55"/>
      <c r="BC201" s="56"/>
      <c r="BD201" s="55"/>
      <c r="BE201" s="56"/>
      <c r="BF201" s="56"/>
      <c r="BG201" s="56"/>
      <c r="BH201" s="56"/>
      <c r="BI201" s="56"/>
      <c r="BJ201" s="56"/>
      <c r="BK201" s="56"/>
      <c r="BL201" s="56"/>
      <c r="BM201" s="56"/>
      <c r="BN201" s="18">
        <f>2.5*10</f>
        <v>25</v>
      </c>
      <c r="BO201" s="18"/>
      <c r="BP201" s="15">
        <f t="shared" si="22"/>
        <v>0</v>
      </c>
    </row>
    <row r="202" spans="1:69" s="3" customFormat="1" x14ac:dyDescent="0.25">
      <c r="A202" s="47"/>
      <c r="B202" s="188" t="s">
        <v>9</v>
      </c>
      <c r="C202" s="188"/>
      <c r="D202" s="188"/>
      <c r="E202" s="30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51"/>
      <c r="AU202" s="51"/>
      <c r="AV202" s="51"/>
      <c r="AW202" s="51"/>
      <c r="AX202" s="51"/>
      <c r="AY202" s="51"/>
      <c r="AZ202" s="51"/>
      <c r="BA202" s="51"/>
      <c r="BB202" s="84"/>
      <c r="BC202" s="51"/>
      <c r="BD202" s="84"/>
      <c r="BE202" s="51"/>
      <c r="BF202" s="51"/>
      <c r="BG202" s="51"/>
      <c r="BH202" s="51"/>
      <c r="BI202" s="51"/>
      <c r="BJ202" s="51"/>
      <c r="BK202" s="51"/>
      <c r="BL202" s="51"/>
      <c r="BM202" s="51"/>
      <c r="BN202" s="18">
        <v>10</v>
      </c>
      <c r="BO202" s="18"/>
      <c r="BP202" s="15">
        <f t="shared" si="22"/>
        <v>0</v>
      </c>
    </row>
    <row r="203" spans="1:69" s="3" customFormat="1" x14ac:dyDescent="0.25">
      <c r="A203" s="47"/>
      <c r="B203" s="188" t="s">
        <v>23</v>
      </c>
      <c r="C203" s="188"/>
      <c r="D203" s="188"/>
      <c r="E203" s="30"/>
      <c r="F203" s="51"/>
      <c r="G203" s="51"/>
      <c r="H203" s="16" t="s">
        <v>121</v>
      </c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51"/>
      <c r="AU203" s="51"/>
      <c r="AV203" s="51"/>
      <c r="AW203" s="51"/>
      <c r="AX203" s="51"/>
      <c r="AY203" s="51"/>
      <c r="AZ203" s="51"/>
      <c r="BA203" s="51"/>
      <c r="BB203" s="84"/>
      <c r="BC203" s="51"/>
      <c r="BD203" s="84"/>
      <c r="BE203" s="51"/>
      <c r="BF203" s="51"/>
      <c r="BG203" s="51"/>
      <c r="BH203" s="51"/>
      <c r="BI203" s="51"/>
      <c r="BJ203" s="51"/>
      <c r="BK203" s="51"/>
      <c r="BL203" s="51"/>
      <c r="BM203" s="51"/>
      <c r="BN203" s="18">
        <v>20</v>
      </c>
      <c r="BO203" s="18">
        <v>1</v>
      </c>
      <c r="BP203" s="15">
        <f t="shared" si="22"/>
        <v>5</v>
      </c>
    </row>
    <row r="204" spans="1:69" s="3" customFormat="1" x14ac:dyDescent="0.25">
      <c r="A204" s="47"/>
      <c r="B204" s="170" t="s">
        <v>10</v>
      </c>
      <c r="C204" s="171"/>
      <c r="D204" s="172"/>
      <c r="E204" s="30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51"/>
      <c r="AU204" s="51"/>
      <c r="AV204" s="51"/>
      <c r="AW204" s="51"/>
      <c r="AX204" s="51"/>
      <c r="AY204" s="51"/>
      <c r="AZ204" s="51"/>
      <c r="BA204" s="51"/>
      <c r="BB204" s="84"/>
      <c r="BC204" s="51"/>
      <c r="BD204" s="84"/>
      <c r="BE204" s="51"/>
      <c r="BF204" s="51"/>
      <c r="BG204" s="51"/>
      <c r="BH204" s="51"/>
      <c r="BI204" s="51"/>
      <c r="BJ204" s="51"/>
      <c r="BK204" s="51"/>
      <c r="BL204" s="51" t="s">
        <v>131</v>
      </c>
      <c r="BM204" s="51"/>
      <c r="BN204" s="18">
        <v>30</v>
      </c>
      <c r="BO204" s="18">
        <v>2</v>
      </c>
      <c r="BP204" s="15">
        <f t="shared" si="22"/>
        <v>6.666666666666667</v>
      </c>
    </row>
    <row r="205" spans="1:69" s="3" customFormat="1" x14ac:dyDescent="0.25">
      <c r="A205" s="47"/>
      <c r="B205" s="170" t="s">
        <v>11</v>
      </c>
      <c r="C205" s="171"/>
      <c r="D205" s="172"/>
      <c r="E205" s="30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51"/>
      <c r="AU205" s="51"/>
      <c r="AV205" s="51"/>
      <c r="AW205" s="51"/>
      <c r="AX205" s="51"/>
      <c r="AY205" s="51"/>
      <c r="AZ205" s="51"/>
      <c r="BA205" s="51"/>
      <c r="BB205" s="84"/>
      <c r="BC205" s="51"/>
      <c r="BD205" s="84"/>
      <c r="BE205" s="51"/>
      <c r="BF205" s="51"/>
      <c r="BG205" s="51"/>
      <c r="BH205" s="51"/>
      <c r="BI205" s="51"/>
      <c r="BJ205" s="51"/>
      <c r="BK205" s="51"/>
      <c r="BL205" s="51"/>
      <c r="BM205" s="51"/>
      <c r="BN205" s="18">
        <v>20</v>
      </c>
      <c r="BO205" s="18"/>
      <c r="BP205" s="15">
        <f t="shared" si="22"/>
        <v>0</v>
      </c>
    </row>
    <row r="206" spans="1:69" s="3" customFormat="1" x14ac:dyDescent="0.25">
      <c r="A206" s="47"/>
      <c r="B206" s="188" t="s">
        <v>12</v>
      </c>
      <c r="C206" s="188"/>
      <c r="D206" s="188"/>
      <c r="E206" s="30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16" t="s">
        <v>118</v>
      </c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84"/>
      <c r="BC206" s="51"/>
      <c r="BD206" s="84"/>
      <c r="BE206" s="51"/>
      <c r="BF206" s="51"/>
      <c r="BG206" s="51"/>
      <c r="BH206" s="51"/>
      <c r="BI206" s="51"/>
      <c r="BJ206" s="51"/>
      <c r="BK206" s="51"/>
      <c r="BL206" s="51"/>
      <c r="BM206" s="51"/>
      <c r="BN206" s="18">
        <v>20</v>
      </c>
      <c r="BO206" s="18">
        <v>1</v>
      </c>
      <c r="BP206" s="15">
        <f t="shared" si="22"/>
        <v>5</v>
      </c>
    </row>
    <row r="207" spans="1:69" s="3" customFormat="1" x14ac:dyDescent="0.25">
      <c r="A207" s="47"/>
      <c r="B207" s="46" t="s">
        <v>101</v>
      </c>
      <c r="C207" s="42"/>
      <c r="D207" s="42"/>
      <c r="E207" s="43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84"/>
      <c r="BC207" s="51"/>
      <c r="BD207" s="84"/>
      <c r="BE207" s="51"/>
      <c r="BF207" s="51"/>
      <c r="BG207" s="51"/>
      <c r="BH207" s="51"/>
      <c r="BI207" s="51"/>
      <c r="BJ207" s="51"/>
      <c r="BK207" s="51" t="s">
        <v>139</v>
      </c>
      <c r="BL207" s="51"/>
      <c r="BM207" s="51"/>
      <c r="BN207" s="18">
        <v>10</v>
      </c>
      <c r="BO207" s="18">
        <v>1</v>
      </c>
      <c r="BP207" s="15">
        <f t="shared" si="22"/>
        <v>10</v>
      </c>
    </row>
    <row r="208" spans="1:69" ht="15.75" thickBot="1" x14ac:dyDescent="0.3">
      <c r="A208" s="47"/>
      <c r="B208" s="189" t="s">
        <v>19</v>
      </c>
      <c r="C208" s="189"/>
      <c r="D208" s="189"/>
      <c r="E208" s="190" t="s">
        <v>49</v>
      </c>
      <c r="F208" s="191"/>
      <c r="G208" s="191"/>
      <c r="H208" s="191"/>
      <c r="I208" s="191"/>
      <c r="J208" s="191"/>
      <c r="K208" s="191"/>
      <c r="L208" s="191"/>
      <c r="M208" s="191"/>
      <c r="N208" s="191"/>
      <c r="O208" s="191"/>
      <c r="P208" s="191"/>
      <c r="Q208" s="191"/>
      <c r="R208" s="191"/>
      <c r="S208" s="191"/>
      <c r="T208" s="191"/>
      <c r="U208" s="191"/>
      <c r="V208" s="191"/>
      <c r="W208" s="191"/>
      <c r="X208" s="191"/>
      <c r="Y208" s="191"/>
      <c r="Z208" s="191"/>
      <c r="AA208" s="191"/>
      <c r="AB208" s="191"/>
      <c r="AC208" s="191"/>
      <c r="AD208" s="191"/>
      <c r="AE208" s="192"/>
      <c r="AF208" s="192"/>
      <c r="AG208" s="192"/>
      <c r="AH208" s="192"/>
      <c r="AI208" s="192"/>
      <c r="AJ208" s="192"/>
      <c r="AK208" s="192"/>
      <c r="AL208" s="192"/>
      <c r="AM208" s="192"/>
      <c r="AN208" s="192"/>
      <c r="AO208" s="192"/>
      <c r="AP208" s="192"/>
      <c r="AQ208" s="192"/>
      <c r="AR208" s="192"/>
      <c r="AS208" s="192"/>
      <c r="AT208" s="192"/>
      <c r="AU208" s="192"/>
      <c r="AV208" s="192"/>
      <c r="AW208" s="192"/>
      <c r="AX208" s="192"/>
      <c r="AY208" s="192"/>
      <c r="AZ208" s="191"/>
      <c r="BA208" s="191"/>
      <c r="BB208" s="191"/>
      <c r="BC208" s="191"/>
      <c r="BD208" s="191"/>
      <c r="BE208" s="191"/>
      <c r="BF208" s="191"/>
      <c r="BG208" s="191"/>
      <c r="BH208" s="191"/>
      <c r="BI208" s="191"/>
      <c r="BJ208" s="191"/>
      <c r="BK208" s="191"/>
      <c r="BL208" s="191"/>
      <c r="BM208" s="191"/>
      <c r="BN208" s="18"/>
      <c r="BO208" s="18"/>
      <c r="BP208" s="15"/>
      <c r="BQ208" s="8"/>
    </row>
    <row r="209" spans="1:69" ht="52.5" thickBot="1" x14ac:dyDescent="0.3">
      <c r="A209" s="47"/>
      <c r="B209" s="175"/>
      <c r="C209" s="176"/>
      <c r="D209" s="177"/>
      <c r="E209" s="193" t="s">
        <v>20</v>
      </c>
      <c r="F209" s="187"/>
      <c r="G209" s="187"/>
      <c r="H209" s="187"/>
      <c r="I209" s="187"/>
      <c r="J209" s="187"/>
      <c r="K209" s="187"/>
      <c r="L209" s="187"/>
      <c r="M209" s="187"/>
      <c r="N209" s="187"/>
      <c r="O209" s="187"/>
      <c r="P209" s="187"/>
      <c r="Q209" s="187"/>
      <c r="R209" s="187"/>
      <c r="S209" s="187"/>
      <c r="T209" s="187"/>
      <c r="U209" s="187"/>
      <c r="V209" s="187"/>
      <c r="W209" s="187"/>
      <c r="X209" s="187"/>
      <c r="Y209" s="187"/>
      <c r="Z209" s="187"/>
      <c r="AA209" s="187"/>
      <c r="AB209" s="187"/>
      <c r="AC209" s="187"/>
      <c r="AD209" s="187"/>
      <c r="AE209" s="184" t="s">
        <v>21</v>
      </c>
      <c r="AF209" s="185"/>
      <c r="AG209" s="185"/>
      <c r="AH209" s="185"/>
      <c r="AI209" s="185"/>
      <c r="AJ209" s="185"/>
      <c r="AK209" s="185"/>
      <c r="AL209" s="185"/>
      <c r="AM209" s="185"/>
      <c r="AN209" s="185"/>
      <c r="AO209" s="185"/>
      <c r="AP209" s="185"/>
      <c r="AQ209" s="185"/>
      <c r="AR209" s="185"/>
      <c r="AS209" s="185"/>
      <c r="AT209" s="185"/>
      <c r="AU209" s="185"/>
      <c r="AV209" s="185"/>
      <c r="AW209" s="185"/>
      <c r="AX209" s="185"/>
      <c r="AY209" s="186"/>
      <c r="AZ209" s="187" t="s">
        <v>47</v>
      </c>
      <c r="BA209" s="187"/>
      <c r="BB209" s="187"/>
      <c r="BC209" s="187"/>
      <c r="BD209" s="187"/>
      <c r="BE209" s="187"/>
      <c r="BF209" s="187"/>
      <c r="BG209" s="187"/>
      <c r="BH209" s="187"/>
      <c r="BI209" s="187"/>
      <c r="BJ209" s="187"/>
      <c r="BK209" s="187"/>
      <c r="BL209" s="187"/>
      <c r="BM209" s="187"/>
      <c r="BN209" s="22" t="s">
        <v>69</v>
      </c>
      <c r="BO209" s="22" t="s">
        <v>0</v>
      </c>
      <c r="BP209" s="15" t="s">
        <v>38</v>
      </c>
      <c r="BQ209" s="8"/>
    </row>
    <row r="210" spans="1:69" x14ac:dyDescent="0.25">
      <c r="A210" s="47" t="s">
        <v>60</v>
      </c>
      <c r="B210" s="178"/>
      <c r="C210" s="179"/>
      <c r="D210" s="180"/>
      <c r="E210" s="28"/>
      <c r="F210" s="79" t="s">
        <v>52</v>
      </c>
      <c r="G210" s="79" t="s">
        <v>53</v>
      </c>
      <c r="H210" s="79" t="s">
        <v>54</v>
      </c>
      <c r="I210" s="79" t="s">
        <v>55</v>
      </c>
      <c r="J210" s="79" t="s">
        <v>56</v>
      </c>
      <c r="K210" s="72" t="s">
        <v>57</v>
      </c>
      <c r="L210" s="79" t="s">
        <v>52</v>
      </c>
      <c r="M210" s="79" t="s">
        <v>53</v>
      </c>
      <c r="N210" s="79" t="s">
        <v>54</v>
      </c>
      <c r="O210" s="79" t="s">
        <v>55</v>
      </c>
      <c r="P210" s="79" t="s">
        <v>56</v>
      </c>
      <c r="Q210" s="72" t="s">
        <v>57</v>
      </c>
      <c r="R210" s="79" t="s">
        <v>52</v>
      </c>
      <c r="S210" s="79" t="s">
        <v>53</v>
      </c>
      <c r="T210" s="79" t="s">
        <v>54</v>
      </c>
      <c r="U210" s="79" t="s">
        <v>55</v>
      </c>
      <c r="V210" s="79" t="s">
        <v>56</v>
      </c>
      <c r="W210" s="72" t="s">
        <v>57</v>
      </c>
      <c r="X210" s="79" t="s">
        <v>52</v>
      </c>
      <c r="Y210" s="79" t="s">
        <v>53</v>
      </c>
      <c r="Z210" s="79" t="s">
        <v>54</v>
      </c>
      <c r="AA210" s="79" t="s">
        <v>55</v>
      </c>
      <c r="AB210" s="79" t="s">
        <v>56</v>
      </c>
      <c r="AC210" s="72" t="s">
        <v>57</v>
      </c>
      <c r="AD210" s="79" t="s">
        <v>52</v>
      </c>
      <c r="AE210" s="85" t="s">
        <v>53</v>
      </c>
      <c r="AF210" s="85" t="s">
        <v>54</v>
      </c>
      <c r="AG210" s="85" t="s">
        <v>55</v>
      </c>
      <c r="AH210" s="85" t="s">
        <v>56</v>
      </c>
      <c r="AI210" s="96" t="s">
        <v>57</v>
      </c>
      <c r="AJ210" s="85" t="s">
        <v>52</v>
      </c>
      <c r="AK210" s="85" t="s">
        <v>53</v>
      </c>
      <c r="AL210" s="85" t="s">
        <v>54</v>
      </c>
      <c r="AM210" s="85" t="s">
        <v>55</v>
      </c>
      <c r="AN210" s="85" t="s">
        <v>56</v>
      </c>
      <c r="AO210" s="96" t="s">
        <v>57</v>
      </c>
      <c r="AP210" s="85" t="s">
        <v>52</v>
      </c>
      <c r="AQ210" s="85" t="s">
        <v>53</v>
      </c>
      <c r="AR210" s="85" t="s">
        <v>54</v>
      </c>
      <c r="AS210" s="85" t="s">
        <v>55</v>
      </c>
      <c r="AT210" s="85" t="s">
        <v>56</v>
      </c>
      <c r="AU210" s="96" t="s">
        <v>57</v>
      </c>
      <c r="AV210" s="85" t="s">
        <v>52</v>
      </c>
      <c r="AW210" s="85" t="s">
        <v>53</v>
      </c>
      <c r="AX210" s="85" t="s">
        <v>54</v>
      </c>
      <c r="AY210" s="85" t="s">
        <v>55</v>
      </c>
      <c r="AZ210" s="79" t="s">
        <v>56</v>
      </c>
      <c r="BA210" s="72" t="s">
        <v>57</v>
      </c>
      <c r="BB210" s="29"/>
      <c r="BC210" s="36" t="s">
        <v>53</v>
      </c>
      <c r="BD210" s="26" t="s">
        <v>54</v>
      </c>
      <c r="BE210" s="26" t="s">
        <v>55</v>
      </c>
      <c r="BF210" s="26" t="s">
        <v>56</v>
      </c>
      <c r="BG210" s="29" t="s">
        <v>57</v>
      </c>
      <c r="BH210" s="26" t="s">
        <v>52</v>
      </c>
      <c r="BI210" s="26" t="s">
        <v>53</v>
      </c>
      <c r="BJ210" s="26" t="s">
        <v>54</v>
      </c>
      <c r="BK210" s="26" t="s">
        <v>55</v>
      </c>
      <c r="BL210" s="26" t="s">
        <v>56</v>
      </c>
      <c r="BM210" s="29" t="s">
        <v>57</v>
      </c>
      <c r="BN210" s="18"/>
      <c r="BO210" s="18"/>
      <c r="BP210" s="15"/>
      <c r="BQ210" s="8"/>
    </row>
    <row r="211" spans="1:69" x14ac:dyDescent="0.25">
      <c r="A211" s="47"/>
      <c r="B211" s="181"/>
      <c r="C211" s="182"/>
      <c r="D211" s="183"/>
      <c r="E211" s="35">
        <v>8</v>
      </c>
      <c r="F211" s="1">
        <v>2</v>
      </c>
      <c r="G211" s="1">
        <v>3</v>
      </c>
      <c r="H211" s="1">
        <v>4</v>
      </c>
      <c r="I211" s="1">
        <v>5</v>
      </c>
      <c r="J211" s="1">
        <v>6</v>
      </c>
      <c r="K211" s="16">
        <v>7</v>
      </c>
      <c r="L211" s="16">
        <v>9</v>
      </c>
      <c r="M211" s="16">
        <v>10</v>
      </c>
      <c r="N211" s="16">
        <v>11</v>
      </c>
      <c r="O211" s="16">
        <v>12</v>
      </c>
      <c r="P211" s="16">
        <v>13</v>
      </c>
      <c r="Q211" s="16">
        <v>14</v>
      </c>
      <c r="R211" s="16">
        <v>16</v>
      </c>
      <c r="S211" s="16">
        <v>17</v>
      </c>
      <c r="T211" s="16">
        <v>18</v>
      </c>
      <c r="U211" s="16">
        <v>19</v>
      </c>
      <c r="V211" s="16">
        <v>20</v>
      </c>
      <c r="W211" s="16">
        <v>21</v>
      </c>
      <c r="X211" s="16">
        <v>23</v>
      </c>
      <c r="Y211" s="16">
        <v>24</v>
      </c>
      <c r="Z211" s="16">
        <v>25</v>
      </c>
      <c r="AA211" s="16">
        <v>26</v>
      </c>
      <c r="AB211" s="16">
        <v>27</v>
      </c>
      <c r="AC211" s="16">
        <v>28</v>
      </c>
      <c r="AD211" s="16">
        <v>30</v>
      </c>
      <c r="AE211" s="16">
        <v>1</v>
      </c>
      <c r="AF211" s="16">
        <v>2</v>
      </c>
      <c r="AG211" s="16">
        <v>3</v>
      </c>
      <c r="AH211" s="16">
        <v>4</v>
      </c>
      <c r="AI211" s="16">
        <v>5</v>
      </c>
      <c r="AJ211" s="16">
        <v>14</v>
      </c>
      <c r="AK211" s="16">
        <v>15</v>
      </c>
      <c r="AL211" s="16">
        <v>16</v>
      </c>
      <c r="AM211" s="16">
        <v>17</v>
      </c>
      <c r="AN211" s="16">
        <v>18</v>
      </c>
      <c r="AO211" s="16">
        <v>19</v>
      </c>
      <c r="AP211" s="16">
        <v>21</v>
      </c>
      <c r="AQ211" s="16">
        <v>22</v>
      </c>
      <c r="AR211" s="16">
        <v>23</v>
      </c>
      <c r="AS211" s="16">
        <v>24</v>
      </c>
      <c r="AT211" s="16">
        <v>25</v>
      </c>
      <c r="AU211" s="16">
        <v>26</v>
      </c>
      <c r="AV211" s="16">
        <v>28</v>
      </c>
      <c r="AW211" s="16">
        <v>29</v>
      </c>
      <c r="AX211" s="16">
        <v>30</v>
      </c>
      <c r="AY211" s="16">
        <v>31</v>
      </c>
      <c r="AZ211" s="16">
        <v>1</v>
      </c>
      <c r="BA211" s="16">
        <v>2</v>
      </c>
      <c r="BB211" s="35"/>
      <c r="BC211" s="16">
        <v>5</v>
      </c>
      <c r="BD211" s="35">
        <v>6</v>
      </c>
      <c r="BE211" s="16">
        <v>7</v>
      </c>
      <c r="BF211" s="16">
        <v>8</v>
      </c>
      <c r="BG211" s="16">
        <v>9</v>
      </c>
      <c r="BH211" s="16">
        <v>11</v>
      </c>
      <c r="BI211" s="16">
        <v>12</v>
      </c>
      <c r="BJ211" s="16">
        <v>13</v>
      </c>
      <c r="BK211" s="16">
        <v>14</v>
      </c>
      <c r="BL211" s="16">
        <v>15</v>
      </c>
      <c r="BM211" s="16">
        <v>16</v>
      </c>
      <c r="BN211" s="18"/>
      <c r="BO211" s="18"/>
      <c r="BP211" s="15"/>
      <c r="BQ211" s="8"/>
    </row>
    <row r="212" spans="1:69" x14ac:dyDescent="0.25">
      <c r="A212" s="47"/>
      <c r="B212" s="188" t="s">
        <v>1</v>
      </c>
      <c r="C212" s="188"/>
      <c r="D212" s="188"/>
      <c r="E212" s="30"/>
      <c r="F212" s="54"/>
      <c r="G212" s="54"/>
      <c r="H212" s="54"/>
      <c r="I212" s="54"/>
      <c r="J212" s="54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 t="s">
        <v>118</v>
      </c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 t="s">
        <v>144</v>
      </c>
      <c r="AH212" s="56"/>
      <c r="AI212" s="56"/>
      <c r="AJ212" s="56"/>
      <c r="AK212" s="56"/>
      <c r="AL212" s="56"/>
      <c r="AM212" s="56"/>
      <c r="AN212" s="56"/>
      <c r="AO212" s="56"/>
      <c r="AP212" s="56"/>
      <c r="AQ212" s="56"/>
      <c r="AR212" s="56"/>
      <c r="AS212" s="56"/>
      <c r="AT212" s="56"/>
      <c r="AU212" s="56"/>
      <c r="AV212" s="56"/>
      <c r="AW212" s="56"/>
      <c r="AX212" s="56"/>
      <c r="AY212" s="56" t="s">
        <v>145</v>
      </c>
      <c r="AZ212" s="56"/>
      <c r="BA212" s="56"/>
      <c r="BB212" s="55"/>
      <c r="BC212" s="56"/>
      <c r="BD212" s="55"/>
      <c r="BE212" s="56" t="s">
        <v>145</v>
      </c>
      <c r="BF212" s="56"/>
      <c r="BG212" s="56"/>
      <c r="BH212" s="56"/>
      <c r="BI212" s="56"/>
      <c r="BJ212" s="56"/>
      <c r="BK212" s="56"/>
      <c r="BL212" s="56"/>
      <c r="BM212" s="56"/>
      <c r="BN212" s="18">
        <f>3*10</f>
        <v>30</v>
      </c>
      <c r="BO212" s="18">
        <v>4</v>
      </c>
      <c r="BP212" s="15">
        <f>BO212/BN212*100</f>
        <v>13.333333333333334</v>
      </c>
      <c r="BQ212" s="8"/>
    </row>
    <row r="213" spans="1:69" x14ac:dyDescent="0.25">
      <c r="A213" s="47"/>
      <c r="B213" s="188" t="s">
        <v>2</v>
      </c>
      <c r="C213" s="188"/>
      <c r="D213" s="188"/>
      <c r="E213" s="30"/>
      <c r="F213" s="54"/>
      <c r="G213" s="54"/>
      <c r="H213" s="54"/>
      <c r="I213" s="54"/>
      <c r="J213" s="54"/>
      <c r="K213" s="56"/>
      <c r="L213" s="56"/>
      <c r="M213" s="56"/>
      <c r="N213" s="56"/>
      <c r="O213" s="56"/>
      <c r="P213" s="56" t="s">
        <v>133</v>
      </c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56"/>
      <c r="AR213" s="56"/>
      <c r="AS213" s="56"/>
      <c r="AT213" s="56"/>
      <c r="AU213" s="56"/>
      <c r="AV213" s="56"/>
      <c r="AW213" s="56"/>
      <c r="AX213" s="56"/>
      <c r="AY213" s="56"/>
      <c r="AZ213" s="56"/>
      <c r="BA213" s="56"/>
      <c r="BB213" s="55"/>
      <c r="BC213" s="56"/>
      <c r="BD213" s="55"/>
      <c r="BE213" s="56"/>
      <c r="BF213" s="56"/>
      <c r="BG213" s="56"/>
      <c r="BH213" s="56"/>
      <c r="BI213" s="56"/>
      <c r="BJ213" s="56"/>
      <c r="BK213" s="56"/>
      <c r="BL213" s="56"/>
      <c r="BM213" s="56"/>
      <c r="BN213" s="18">
        <f t="shared" ref="BN213:BN215" si="23">3*10</f>
        <v>30</v>
      </c>
      <c r="BO213" s="18">
        <v>1</v>
      </c>
      <c r="BP213" s="15">
        <f t="shared" ref="BP213:BP225" si="24">BO213/BN213*100</f>
        <v>3.3333333333333335</v>
      </c>
      <c r="BQ213" s="8"/>
    </row>
    <row r="214" spans="1:69" x14ac:dyDescent="0.25">
      <c r="A214" s="47"/>
      <c r="B214" s="201" t="s">
        <v>22</v>
      </c>
      <c r="C214" s="201"/>
      <c r="D214" s="201"/>
      <c r="E214" s="30"/>
      <c r="F214" s="54"/>
      <c r="G214" s="54"/>
      <c r="H214" s="54"/>
      <c r="I214" s="54"/>
      <c r="J214" s="54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56"/>
      <c r="AR214" s="56"/>
      <c r="AS214" s="56"/>
      <c r="AT214" s="56"/>
      <c r="AU214" s="56"/>
      <c r="AV214" s="56"/>
      <c r="AW214" s="56"/>
      <c r="AX214" s="56"/>
      <c r="AY214" s="56"/>
      <c r="AZ214" s="56"/>
      <c r="BA214" s="56"/>
      <c r="BB214" s="55"/>
      <c r="BC214" s="56"/>
      <c r="BD214" s="55"/>
      <c r="BE214" s="56"/>
      <c r="BF214" s="56"/>
      <c r="BG214" s="56"/>
      <c r="BH214" s="56"/>
      <c r="BI214" s="56"/>
      <c r="BJ214" s="56"/>
      <c r="BK214" s="56"/>
      <c r="BL214" s="56"/>
      <c r="BM214" s="56"/>
      <c r="BN214" s="18">
        <f t="shared" si="23"/>
        <v>30</v>
      </c>
      <c r="BO214" s="18"/>
      <c r="BP214" s="15">
        <f t="shared" si="24"/>
        <v>0</v>
      </c>
      <c r="BQ214" s="8"/>
    </row>
    <row r="215" spans="1:69" x14ac:dyDescent="0.25">
      <c r="A215" s="47"/>
      <c r="B215" s="188" t="s">
        <v>4</v>
      </c>
      <c r="C215" s="188"/>
      <c r="D215" s="188"/>
      <c r="E215" s="30"/>
      <c r="F215" s="54"/>
      <c r="G215" s="54"/>
      <c r="H215" s="54"/>
      <c r="I215" s="54"/>
      <c r="J215" s="54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 t="s">
        <v>122</v>
      </c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56"/>
      <c r="AR215" s="56"/>
      <c r="AS215" s="56"/>
      <c r="AT215" s="56"/>
      <c r="AU215" s="56"/>
      <c r="AV215" s="56"/>
      <c r="AW215" s="56"/>
      <c r="AX215" s="56"/>
      <c r="AY215" s="56"/>
      <c r="AZ215" s="56"/>
      <c r="BA215" s="56"/>
      <c r="BB215" s="55"/>
      <c r="BC215" s="56"/>
      <c r="BD215" s="55"/>
      <c r="BE215" s="56"/>
      <c r="BF215" s="56"/>
      <c r="BG215" s="56"/>
      <c r="BH215" s="56"/>
      <c r="BI215" s="56"/>
      <c r="BJ215" s="56"/>
      <c r="BK215" s="56"/>
      <c r="BL215" s="56"/>
      <c r="BM215" s="56"/>
      <c r="BN215" s="18">
        <f t="shared" si="23"/>
        <v>30</v>
      </c>
      <c r="BO215" s="18">
        <v>1</v>
      </c>
      <c r="BP215" s="15">
        <f t="shared" si="24"/>
        <v>3.3333333333333335</v>
      </c>
      <c r="BQ215" s="8"/>
    </row>
    <row r="216" spans="1:69" x14ac:dyDescent="0.25">
      <c r="A216" s="47"/>
      <c r="B216" s="170" t="s">
        <v>5</v>
      </c>
      <c r="C216" s="171"/>
      <c r="D216" s="172"/>
      <c r="E216" s="30"/>
      <c r="F216" s="54"/>
      <c r="G216" s="54"/>
      <c r="H216" s="54"/>
      <c r="I216" s="54"/>
      <c r="J216" s="54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 t="s">
        <v>118</v>
      </c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56"/>
      <c r="AR216" s="56"/>
      <c r="AS216" s="56"/>
      <c r="AT216" s="56"/>
      <c r="AU216" s="56"/>
      <c r="AV216" s="56"/>
      <c r="AW216" s="56"/>
      <c r="AX216" s="56"/>
      <c r="AY216" s="56"/>
      <c r="AZ216" s="56"/>
      <c r="BA216" s="56"/>
      <c r="BB216" s="55"/>
      <c r="BC216" s="56"/>
      <c r="BD216" s="55"/>
      <c r="BE216" s="56"/>
      <c r="BF216" s="56"/>
      <c r="BG216" s="56"/>
      <c r="BH216" s="56"/>
      <c r="BI216" s="56"/>
      <c r="BJ216" s="56"/>
      <c r="BK216" s="56"/>
      <c r="BL216" s="56"/>
      <c r="BM216" s="56"/>
      <c r="BN216" s="18">
        <v>20</v>
      </c>
      <c r="BO216" s="18">
        <v>1</v>
      </c>
      <c r="BP216" s="15">
        <f t="shared" si="24"/>
        <v>5</v>
      </c>
      <c r="BQ216" s="8"/>
    </row>
    <row r="217" spans="1:69" x14ac:dyDescent="0.25">
      <c r="A217" s="47"/>
      <c r="B217" s="173" t="s">
        <v>63</v>
      </c>
      <c r="C217" s="174"/>
      <c r="D217" s="34"/>
      <c r="E217" s="30"/>
      <c r="F217" s="54"/>
      <c r="G217" s="54"/>
      <c r="H217" s="54"/>
      <c r="I217" s="54"/>
      <c r="J217" s="54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 t="s">
        <v>120</v>
      </c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56"/>
      <c r="AR217" s="56"/>
      <c r="AS217" s="56"/>
      <c r="AT217" s="56"/>
      <c r="AU217" s="56"/>
      <c r="AV217" s="56"/>
      <c r="AW217" s="56"/>
      <c r="AX217" s="56"/>
      <c r="AY217" s="56"/>
      <c r="AZ217" s="56"/>
      <c r="BA217" s="56"/>
      <c r="BB217" s="55"/>
      <c r="BC217" s="56"/>
      <c r="BD217" s="55"/>
      <c r="BE217" s="56"/>
      <c r="BF217" s="56"/>
      <c r="BG217" s="56"/>
      <c r="BH217" s="56"/>
      <c r="BI217" s="56"/>
      <c r="BJ217" s="56"/>
      <c r="BK217" s="56"/>
      <c r="BL217" s="56"/>
      <c r="BM217" s="56"/>
      <c r="BN217" s="18">
        <v>10</v>
      </c>
      <c r="BO217" s="18">
        <v>1</v>
      </c>
      <c r="BP217" s="15">
        <f t="shared" si="24"/>
        <v>10</v>
      </c>
      <c r="BQ217" s="8"/>
    </row>
    <row r="218" spans="1:69" x14ac:dyDescent="0.25">
      <c r="A218" s="47"/>
      <c r="B218" s="170" t="s">
        <v>6</v>
      </c>
      <c r="C218" s="171"/>
      <c r="D218" s="172"/>
      <c r="E218" s="30"/>
      <c r="F218" s="54"/>
      <c r="G218" s="54"/>
      <c r="H218" s="54"/>
      <c r="I218" s="54"/>
      <c r="J218" s="54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56"/>
      <c r="AR218" s="56"/>
      <c r="AS218" s="56"/>
      <c r="AT218" s="56"/>
      <c r="AU218" s="56"/>
      <c r="AV218" s="56"/>
      <c r="AW218" s="56"/>
      <c r="AX218" s="56"/>
      <c r="AY218" s="56"/>
      <c r="AZ218" s="56"/>
      <c r="BA218" s="56"/>
      <c r="BB218" s="55"/>
      <c r="BC218" s="56"/>
      <c r="BD218" s="56"/>
      <c r="BE218" s="56"/>
      <c r="BF218" s="56"/>
      <c r="BG218" s="56"/>
      <c r="BH218" s="56"/>
      <c r="BI218" s="56"/>
      <c r="BJ218" s="56"/>
      <c r="BK218" s="56"/>
      <c r="BL218" s="56"/>
      <c r="BM218" s="56"/>
      <c r="BN218" s="18">
        <v>10</v>
      </c>
      <c r="BO218" s="18"/>
      <c r="BP218" s="15">
        <f t="shared" si="24"/>
        <v>0</v>
      </c>
      <c r="BQ218" s="8"/>
    </row>
    <row r="219" spans="1:69" x14ac:dyDescent="0.25">
      <c r="A219" s="47"/>
      <c r="B219" s="188" t="s">
        <v>104</v>
      </c>
      <c r="C219" s="188"/>
      <c r="D219" s="188"/>
      <c r="E219" s="30"/>
      <c r="F219" s="54"/>
      <c r="G219" s="54"/>
      <c r="H219" s="54"/>
      <c r="I219" s="54"/>
      <c r="J219" s="54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56"/>
      <c r="AR219" s="56"/>
      <c r="AS219" s="56"/>
      <c r="AT219" s="56"/>
      <c r="AU219" s="56"/>
      <c r="AV219" s="56"/>
      <c r="AW219" s="56"/>
      <c r="AX219" s="56"/>
      <c r="AY219" s="56"/>
      <c r="AZ219" s="56"/>
      <c r="BA219" s="56"/>
      <c r="BB219" s="55"/>
      <c r="BC219" s="56"/>
      <c r="BD219" s="55"/>
      <c r="BE219" s="56"/>
      <c r="BF219" s="56"/>
      <c r="BG219" s="56"/>
      <c r="BH219" s="56"/>
      <c r="BI219" s="56"/>
      <c r="BJ219" s="56"/>
      <c r="BK219" s="56"/>
      <c r="BL219" s="56"/>
      <c r="BM219" s="56"/>
      <c r="BN219" s="18">
        <f>2.5*10</f>
        <v>25</v>
      </c>
      <c r="BO219" s="18"/>
      <c r="BP219" s="15">
        <f t="shared" si="24"/>
        <v>0</v>
      </c>
      <c r="BQ219" s="8"/>
    </row>
    <row r="220" spans="1:69" x14ac:dyDescent="0.25">
      <c r="A220" s="47"/>
      <c r="B220" s="188" t="s">
        <v>9</v>
      </c>
      <c r="C220" s="188"/>
      <c r="D220" s="188"/>
      <c r="E220" s="30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1"/>
      <c r="AQ220" s="51"/>
      <c r="AR220" s="51"/>
      <c r="AS220" s="51"/>
      <c r="AT220" s="51"/>
      <c r="AU220" s="51"/>
      <c r="AV220" s="51"/>
      <c r="AW220" s="51"/>
      <c r="AX220" s="51"/>
      <c r="AY220" s="51"/>
      <c r="AZ220" s="51"/>
      <c r="BA220" s="51"/>
      <c r="BB220" s="84"/>
      <c r="BC220" s="51"/>
      <c r="BD220" s="84"/>
      <c r="BE220" s="51"/>
      <c r="BF220" s="51"/>
      <c r="BG220" s="51"/>
      <c r="BH220" s="51"/>
      <c r="BI220" s="51"/>
      <c r="BJ220" s="51"/>
      <c r="BK220" s="51"/>
      <c r="BL220" s="51"/>
      <c r="BM220" s="51"/>
      <c r="BN220" s="18">
        <v>10</v>
      </c>
      <c r="BO220" s="18"/>
      <c r="BP220" s="15">
        <f t="shared" si="24"/>
        <v>0</v>
      </c>
      <c r="BQ220" s="8"/>
    </row>
    <row r="221" spans="1:69" x14ac:dyDescent="0.25">
      <c r="A221" s="47"/>
      <c r="B221" s="188" t="s">
        <v>23</v>
      </c>
      <c r="C221" s="188"/>
      <c r="D221" s="188"/>
      <c r="E221" s="30"/>
      <c r="F221" s="51"/>
      <c r="G221" s="51"/>
      <c r="H221" s="16" t="s">
        <v>118</v>
      </c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  <c r="AN221" s="51"/>
      <c r="AO221" s="51"/>
      <c r="AP221" s="51"/>
      <c r="AQ221" s="51"/>
      <c r="AR221" s="51"/>
      <c r="AS221" s="51"/>
      <c r="AT221" s="51"/>
      <c r="AU221" s="51"/>
      <c r="AV221" s="51"/>
      <c r="AW221" s="51"/>
      <c r="AX221" s="51"/>
      <c r="AY221" s="51"/>
      <c r="AZ221" s="51"/>
      <c r="BA221" s="51"/>
      <c r="BB221" s="84"/>
      <c r="BC221" s="51"/>
      <c r="BD221" s="84"/>
      <c r="BE221" s="51"/>
      <c r="BF221" s="51"/>
      <c r="BG221" s="51"/>
      <c r="BH221" s="51"/>
      <c r="BI221" s="51"/>
      <c r="BJ221" s="51"/>
      <c r="BK221" s="51"/>
      <c r="BL221" s="51"/>
      <c r="BM221" s="51"/>
      <c r="BN221" s="18">
        <v>20</v>
      </c>
      <c r="BO221" s="18">
        <v>1</v>
      </c>
      <c r="BP221" s="15">
        <f t="shared" si="24"/>
        <v>5</v>
      </c>
      <c r="BQ221" s="8"/>
    </row>
    <row r="222" spans="1:69" x14ac:dyDescent="0.25">
      <c r="A222" s="47"/>
      <c r="B222" s="170" t="s">
        <v>10</v>
      </c>
      <c r="C222" s="171"/>
      <c r="D222" s="172"/>
      <c r="E222" s="30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  <c r="AN222" s="51"/>
      <c r="AO222" s="51"/>
      <c r="AP222" s="51"/>
      <c r="AQ222" s="51"/>
      <c r="AR222" s="51"/>
      <c r="AS222" s="51"/>
      <c r="AT222" s="51"/>
      <c r="AU222" s="51"/>
      <c r="AV222" s="51"/>
      <c r="AW222" s="51"/>
      <c r="AX222" s="51"/>
      <c r="AY222" s="51"/>
      <c r="AZ222" s="51"/>
      <c r="BA222" s="51"/>
      <c r="BB222" s="84"/>
      <c r="BC222" s="51"/>
      <c r="BD222" s="84"/>
      <c r="BE222" s="51"/>
      <c r="BF222" s="51"/>
      <c r="BG222" s="51"/>
      <c r="BH222" s="51"/>
      <c r="BI222" s="51"/>
      <c r="BJ222" s="51"/>
      <c r="BK222" s="51"/>
      <c r="BL222" s="51" t="s">
        <v>135</v>
      </c>
      <c r="BM222" s="51"/>
      <c r="BN222" s="18">
        <v>30</v>
      </c>
      <c r="BO222" s="18">
        <v>2</v>
      </c>
      <c r="BP222" s="15">
        <f t="shared" si="24"/>
        <v>6.666666666666667</v>
      </c>
      <c r="BQ222" s="8"/>
    </row>
    <row r="223" spans="1:69" x14ac:dyDescent="0.25">
      <c r="A223" s="47"/>
      <c r="B223" s="170" t="s">
        <v>11</v>
      </c>
      <c r="C223" s="171"/>
      <c r="D223" s="172"/>
      <c r="E223" s="30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  <c r="AN223" s="51"/>
      <c r="AO223" s="51"/>
      <c r="AP223" s="51"/>
      <c r="AQ223" s="51"/>
      <c r="AR223" s="51"/>
      <c r="AS223" s="51"/>
      <c r="AT223" s="51"/>
      <c r="AU223" s="51"/>
      <c r="AV223" s="51"/>
      <c r="AW223" s="51"/>
      <c r="AX223" s="51"/>
      <c r="AY223" s="51"/>
      <c r="AZ223" s="51"/>
      <c r="BA223" s="51"/>
      <c r="BB223" s="84"/>
      <c r="BC223" s="51"/>
      <c r="BD223" s="84"/>
      <c r="BE223" s="51"/>
      <c r="BF223" s="51"/>
      <c r="BG223" s="51"/>
      <c r="BH223" s="51"/>
      <c r="BI223" s="51"/>
      <c r="BJ223" s="51"/>
      <c r="BK223" s="51"/>
      <c r="BL223" s="51"/>
      <c r="BM223" s="51"/>
      <c r="BN223" s="18">
        <v>20</v>
      </c>
      <c r="BO223" s="18"/>
      <c r="BP223" s="15">
        <f t="shared" si="24"/>
        <v>0</v>
      </c>
      <c r="BQ223" s="8"/>
    </row>
    <row r="224" spans="1:69" x14ac:dyDescent="0.25">
      <c r="A224" s="47"/>
      <c r="B224" s="188" t="s">
        <v>12</v>
      </c>
      <c r="C224" s="188"/>
      <c r="D224" s="188"/>
      <c r="E224" s="30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16" t="s">
        <v>122</v>
      </c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  <c r="AN224" s="51"/>
      <c r="AO224" s="51"/>
      <c r="AP224" s="51"/>
      <c r="AQ224" s="51"/>
      <c r="AR224" s="51"/>
      <c r="AS224" s="51"/>
      <c r="AT224" s="51"/>
      <c r="AU224" s="51"/>
      <c r="AV224" s="51"/>
      <c r="AW224" s="51"/>
      <c r="AX224" s="51"/>
      <c r="AY224" s="51"/>
      <c r="AZ224" s="51"/>
      <c r="BA224" s="51"/>
      <c r="BB224" s="84"/>
      <c r="BC224" s="51"/>
      <c r="BD224" s="84"/>
      <c r="BE224" s="51"/>
      <c r="BF224" s="51"/>
      <c r="BG224" s="51"/>
      <c r="BH224" s="51"/>
      <c r="BI224" s="51"/>
      <c r="BJ224" s="51"/>
      <c r="BK224" s="51"/>
      <c r="BL224" s="51"/>
      <c r="BM224" s="51"/>
      <c r="BN224" s="18">
        <v>20</v>
      </c>
      <c r="BO224" s="18">
        <v>1</v>
      </c>
      <c r="BP224" s="15">
        <f t="shared" si="24"/>
        <v>5</v>
      </c>
      <c r="BQ224" s="8"/>
    </row>
    <row r="225" spans="1:69" x14ac:dyDescent="0.25">
      <c r="A225" s="47"/>
      <c r="B225" s="46" t="s">
        <v>101</v>
      </c>
      <c r="C225" s="49"/>
      <c r="D225" s="50"/>
      <c r="E225" s="30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  <c r="AN225" s="51"/>
      <c r="AO225" s="51"/>
      <c r="AP225" s="51"/>
      <c r="AQ225" s="51"/>
      <c r="AR225" s="51"/>
      <c r="AS225" s="51"/>
      <c r="AT225" s="51"/>
      <c r="AU225" s="51"/>
      <c r="AV225" s="51"/>
      <c r="AW225" s="51"/>
      <c r="AX225" s="51"/>
      <c r="AY225" s="51"/>
      <c r="AZ225" s="51"/>
      <c r="BA225" s="51"/>
      <c r="BB225" s="84"/>
      <c r="BC225" s="51"/>
      <c r="BD225" s="84"/>
      <c r="BE225" s="51"/>
      <c r="BF225" s="51"/>
      <c r="BG225" s="51"/>
      <c r="BH225" s="51"/>
      <c r="BI225" s="51"/>
      <c r="BJ225" s="51"/>
      <c r="BK225" s="51" t="s">
        <v>130</v>
      </c>
      <c r="BL225" s="51"/>
      <c r="BM225" s="51"/>
      <c r="BN225" s="18">
        <v>10</v>
      </c>
      <c r="BO225" s="18">
        <v>1</v>
      </c>
      <c r="BP225" s="15">
        <f t="shared" si="24"/>
        <v>10</v>
      </c>
      <c r="BQ225" s="8"/>
    </row>
    <row r="226" spans="1:69" x14ac:dyDescent="0.25">
      <c r="A226" s="47"/>
      <c r="B226" s="48"/>
      <c r="C226" s="49"/>
      <c r="D226" s="50"/>
      <c r="E226" s="30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  <c r="AN226" s="51"/>
      <c r="AO226" s="51"/>
      <c r="AP226" s="51"/>
      <c r="AQ226" s="51"/>
      <c r="AR226" s="51"/>
      <c r="AS226" s="51"/>
      <c r="AT226" s="51"/>
      <c r="AU226" s="51"/>
      <c r="AV226" s="51"/>
      <c r="AW226" s="51"/>
      <c r="AX226" s="51"/>
      <c r="AY226" s="51"/>
      <c r="AZ226" s="51"/>
      <c r="BA226" s="51"/>
      <c r="BB226" s="31"/>
      <c r="BC226" s="51"/>
      <c r="BD226" s="31"/>
      <c r="BE226" s="51"/>
      <c r="BF226" s="51"/>
      <c r="BG226" s="51"/>
      <c r="BH226" s="51"/>
      <c r="BI226" s="51"/>
      <c r="BJ226" s="51"/>
      <c r="BK226" s="51"/>
      <c r="BL226" s="51"/>
      <c r="BM226" s="51"/>
      <c r="BN226" s="18"/>
      <c r="BO226" s="18"/>
      <c r="BP226" s="15"/>
      <c r="BQ226" s="8"/>
    </row>
    <row r="227" spans="1:69" x14ac:dyDescent="0.25">
      <c r="A227" s="47"/>
      <c r="B227" s="48"/>
      <c r="C227" s="49"/>
      <c r="D227" s="50"/>
      <c r="E227" s="30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51"/>
      <c r="AQ227" s="51"/>
      <c r="AR227" s="51"/>
      <c r="AS227" s="51"/>
      <c r="AT227" s="51"/>
      <c r="AU227" s="51"/>
      <c r="AV227" s="51"/>
      <c r="AW227" s="51"/>
      <c r="AX227" s="51"/>
      <c r="AY227" s="51"/>
      <c r="AZ227" s="51"/>
      <c r="BA227" s="51"/>
      <c r="BB227" s="31"/>
      <c r="BC227" s="51"/>
      <c r="BD227" s="31"/>
      <c r="BE227" s="51"/>
      <c r="BF227" s="51"/>
      <c r="BG227" s="51"/>
      <c r="BH227" s="51"/>
      <c r="BI227" s="51"/>
      <c r="BJ227" s="51"/>
      <c r="BK227" s="51"/>
      <c r="BL227" s="51"/>
      <c r="BM227" s="51"/>
      <c r="BN227" s="18"/>
      <c r="BO227" s="18"/>
      <c r="BP227" s="15"/>
      <c r="BQ227" s="8"/>
    </row>
    <row r="228" spans="1:69" x14ac:dyDescent="0.25">
      <c r="A228" s="47"/>
      <c r="B228" s="48"/>
      <c r="C228" s="49"/>
      <c r="D228" s="50"/>
      <c r="E228" s="30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51"/>
      <c r="AR228" s="51"/>
      <c r="AS228" s="51"/>
      <c r="AT228" s="51"/>
      <c r="AU228" s="51"/>
      <c r="AV228" s="51"/>
      <c r="AW228" s="51"/>
      <c r="AX228" s="51"/>
      <c r="AY228" s="51"/>
      <c r="AZ228" s="51"/>
      <c r="BA228" s="51"/>
      <c r="BB228" s="31"/>
      <c r="BC228" s="51"/>
      <c r="BD228" s="31"/>
      <c r="BE228" s="51"/>
      <c r="BF228" s="51"/>
      <c r="BG228" s="51"/>
      <c r="BH228" s="51"/>
      <c r="BI228" s="51"/>
      <c r="BJ228" s="51"/>
      <c r="BK228" s="51"/>
      <c r="BL228" s="51"/>
      <c r="BM228" s="51"/>
      <c r="BN228" s="18"/>
      <c r="BO228" s="18"/>
      <c r="BP228" s="15"/>
      <c r="BQ228" s="8"/>
    </row>
    <row r="229" spans="1:69" ht="15.75" thickBot="1" x14ac:dyDescent="0.3">
      <c r="BN229" s="8"/>
      <c r="BO229" s="8"/>
      <c r="BP229" s="8"/>
      <c r="BQ229" s="8"/>
    </row>
    <row r="230" spans="1:69" ht="15.75" thickBot="1" x14ac:dyDescent="0.3">
      <c r="G230" s="203" t="s">
        <v>93</v>
      </c>
      <c r="H230" s="204"/>
      <c r="I230" s="204"/>
      <c r="J230" s="204"/>
      <c r="K230" s="204"/>
      <c r="L230" s="204"/>
      <c r="M230" s="204"/>
      <c r="N230" s="204"/>
      <c r="O230" s="204"/>
      <c r="P230" s="204"/>
      <c r="Q230" s="204"/>
      <c r="R230" s="204"/>
      <c r="S230" s="204"/>
      <c r="T230" s="204"/>
      <c r="U230" s="204"/>
      <c r="V230" s="204"/>
      <c r="W230" s="204"/>
      <c r="X230" s="204"/>
      <c r="Y230" s="204"/>
      <c r="Z230" s="204"/>
      <c r="AA230" s="204"/>
      <c r="AB230" s="204"/>
      <c r="AC230" s="204"/>
      <c r="AD230" s="204"/>
      <c r="AE230" s="205"/>
      <c r="BN230" s="8"/>
      <c r="BO230" s="8"/>
      <c r="BP230" s="8"/>
      <c r="BQ230" s="8"/>
    </row>
    <row r="231" spans="1:69" x14ac:dyDescent="0.25">
      <c r="F231" s="21" t="s">
        <v>65</v>
      </c>
      <c r="G231" s="85" t="s">
        <v>52</v>
      </c>
      <c r="H231" s="85" t="s">
        <v>53</v>
      </c>
      <c r="I231" s="85" t="s">
        <v>54</v>
      </c>
      <c r="J231" s="85" t="s">
        <v>55</v>
      </c>
      <c r="K231" s="85" t="s">
        <v>56</v>
      </c>
      <c r="L231" s="85" t="s">
        <v>57</v>
      </c>
      <c r="M231" s="85" t="s">
        <v>52</v>
      </c>
      <c r="N231" s="85" t="s">
        <v>53</v>
      </c>
      <c r="O231" s="85" t="s">
        <v>54</v>
      </c>
      <c r="P231" s="85" t="s">
        <v>55</v>
      </c>
      <c r="Q231" s="85" t="s">
        <v>56</v>
      </c>
      <c r="R231" s="85" t="s">
        <v>57</v>
      </c>
      <c r="S231" s="85" t="s">
        <v>52</v>
      </c>
      <c r="T231" s="85" t="s">
        <v>53</v>
      </c>
      <c r="U231" s="85" t="s">
        <v>54</v>
      </c>
      <c r="V231" s="85" t="s">
        <v>55</v>
      </c>
      <c r="W231" s="85" t="s">
        <v>56</v>
      </c>
      <c r="X231" s="85" t="s">
        <v>57</v>
      </c>
      <c r="Y231" s="85" t="s">
        <v>52</v>
      </c>
      <c r="Z231" s="85" t="s">
        <v>53</v>
      </c>
      <c r="AA231" s="85" t="s">
        <v>54</v>
      </c>
      <c r="AB231" s="85" t="s">
        <v>55</v>
      </c>
      <c r="AC231" s="85" t="s">
        <v>56</v>
      </c>
      <c r="AD231" s="85" t="s">
        <v>57</v>
      </c>
      <c r="AE231" s="85" t="s">
        <v>52</v>
      </c>
      <c r="AF231" s="79" t="s">
        <v>53</v>
      </c>
      <c r="AG231" s="79" t="s">
        <v>54</v>
      </c>
      <c r="AH231" s="79" t="s">
        <v>55</v>
      </c>
      <c r="AI231" s="79" t="s">
        <v>56</v>
      </c>
      <c r="AJ231" s="79" t="s">
        <v>57</v>
      </c>
      <c r="AK231" s="79" t="s">
        <v>52</v>
      </c>
      <c r="AL231" s="79" t="s">
        <v>53</v>
      </c>
      <c r="AM231" s="79" t="s">
        <v>54</v>
      </c>
      <c r="AN231" s="79" t="s">
        <v>55</v>
      </c>
      <c r="AO231" s="79" t="s">
        <v>56</v>
      </c>
      <c r="AP231" s="79" t="s">
        <v>57</v>
      </c>
      <c r="AQ231" s="79" t="s">
        <v>52</v>
      </c>
      <c r="AR231" s="79" t="s">
        <v>53</v>
      </c>
      <c r="AS231" s="79" t="s">
        <v>54</v>
      </c>
      <c r="AT231" s="79" t="s">
        <v>55</v>
      </c>
      <c r="AU231" s="79" t="s">
        <v>56</v>
      </c>
      <c r="AV231" s="79" t="s">
        <v>57</v>
      </c>
      <c r="AW231" s="79" t="s">
        <v>52</v>
      </c>
      <c r="AX231" s="79" t="s">
        <v>53</v>
      </c>
      <c r="AY231" s="79" t="s">
        <v>54</v>
      </c>
      <c r="AZ231" s="79" t="s">
        <v>55</v>
      </c>
      <c r="BA231" s="79" t="s">
        <v>56</v>
      </c>
      <c r="BB231" s="36" t="s">
        <v>57</v>
      </c>
      <c r="BC231" s="36" t="s">
        <v>52</v>
      </c>
      <c r="BD231" s="36" t="s">
        <v>53</v>
      </c>
      <c r="BE231" s="36" t="s">
        <v>54</v>
      </c>
      <c r="BF231" s="36" t="s">
        <v>55</v>
      </c>
      <c r="BG231" s="36" t="s">
        <v>56</v>
      </c>
      <c r="BH231" s="36" t="s">
        <v>57</v>
      </c>
      <c r="BI231" s="36" t="s">
        <v>52</v>
      </c>
      <c r="BJ231" s="36" t="s">
        <v>53</v>
      </c>
      <c r="BK231" s="36" t="s">
        <v>54</v>
      </c>
      <c r="BL231" s="36" t="s">
        <v>55</v>
      </c>
      <c r="BM231" s="73" t="s">
        <v>56</v>
      </c>
      <c r="BN231" s="74"/>
      <c r="BO231" s="74"/>
      <c r="BP231" s="74"/>
      <c r="BQ231" s="74"/>
    </row>
    <row r="232" spans="1:69" x14ac:dyDescent="0.25">
      <c r="F232" s="21" t="s">
        <v>66</v>
      </c>
      <c r="G232" s="1">
        <v>2</v>
      </c>
      <c r="H232" s="1">
        <v>3</v>
      </c>
      <c r="I232" s="1">
        <v>4</v>
      </c>
      <c r="J232" s="1">
        <v>5</v>
      </c>
      <c r="K232" s="1">
        <v>6</v>
      </c>
      <c r="L232" s="1">
        <v>7</v>
      </c>
      <c r="M232" s="1">
        <v>9</v>
      </c>
      <c r="N232" s="1">
        <v>10</v>
      </c>
      <c r="O232" s="1">
        <v>11</v>
      </c>
      <c r="P232" s="1">
        <v>12</v>
      </c>
      <c r="Q232" s="1">
        <v>13</v>
      </c>
      <c r="R232" s="1">
        <v>14</v>
      </c>
      <c r="S232" s="1">
        <v>16</v>
      </c>
      <c r="T232" s="1">
        <v>17</v>
      </c>
      <c r="U232" s="1">
        <v>18</v>
      </c>
      <c r="V232" s="1">
        <v>19</v>
      </c>
      <c r="W232" s="1">
        <v>20</v>
      </c>
      <c r="X232" s="1">
        <v>21</v>
      </c>
      <c r="Y232" s="71">
        <v>23</v>
      </c>
      <c r="Z232" s="71">
        <v>24</v>
      </c>
      <c r="AA232" s="71">
        <v>25</v>
      </c>
      <c r="AB232" s="71">
        <v>26</v>
      </c>
      <c r="AC232" s="71">
        <v>27</v>
      </c>
      <c r="AD232" s="71">
        <v>28</v>
      </c>
      <c r="AE232" s="71">
        <v>30</v>
      </c>
      <c r="AF232" s="71">
        <v>1</v>
      </c>
      <c r="AG232" s="71">
        <v>2</v>
      </c>
      <c r="AH232" s="71">
        <v>3</v>
      </c>
      <c r="AI232" s="71">
        <v>4</v>
      </c>
      <c r="AJ232" s="71">
        <v>5</v>
      </c>
      <c r="AK232" s="71">
        <v>14</v>
      </c>
      <c r="AL232" s="71">
        <v>15</v>
      </c>
      <c r="AM232" s="71">
        <v>16</v>
      </c>
      <c r="AN232" s="71">
        <v>17</v>
      </c>
      <c r="AO232" s="71">
        <v>18</v>
      </c>
      <c r="AP232" s="71">
        <v>19</v>
      </c>
      <c r="AQ232" s="71">
        <v>21</v>
      </c>
      <c r="AR232" s="71">
        <v>22</v>
      </c>
      <c r="AS232" s="71">
        <v>23</v>
      </c>
      <c r="AT232" s="71">
        <v>24</v>
      </c>
      <c r="AU232" s="71">
        <v>25</v>
      </c>
      <c r="AV232" s="71">
        <v>26</v>
      </c>
      <c r="AW232" s="71">
        <v>28</v>
      </c>
      <c r="AX232" s="71">
        <v>29</v>
      </c>
      <c r="AY232" s="71">
        <v>30</v>
      </c>
      <c r="AZ232" s="71">
        <v>31</v>
      </c>
      <c r="BA232" s="71">
        <v>1</v>
      </c>
      <c r="BC232" s="21">
        <v>4</v>
      </c>
      <c r="BD232">
        <v>5</v>
      </c>
      <c r="BE232">
        <v>6</v>
      </c>
      <c r="BF232">
        <v>7</v>
      </c>
      <c r="BG232">
        <v>8</v>
      </c>
      <c r="BH232">
        <v>9</v>
      </c>
      <c r="BI232" s="21">
        <v>11</v>
      </c>
      <c r="BJ232" s="21">
        <v>12</v>
      </c>
      <c r="BK232" s="21">
        <v>13</v>
      </c>
      <c r="BL232" s="21">
        <v>14</v>
      </c>
      <c r="BM232" s="1">
        <v>15</v>
      </c>
      <c r="BN232" s="74"/>
      <c r="BO232" s="74"/>
      <c r="BP232" s="74"/>
      <c r="BQ232" s="74"/>
    </row>
    <row r="233" spans="1:69" x14ac:dyDescent="0.25">
      <c r="F233" s="21" t="s">
        <v>67</v>
      </c>
      <c r="H233" s="21">
        <v>1</v>
      </c>
      <c r="BM233" s="1"/>
      <c r="BN233" s="74"/>
      <c r="BO233" s="74"/>
      <c r="BP233" s="74"/>
      <c r="BQ233" s="74"/>
    </row>
    <row r="234" spans="1:69" x14ac:dyDescent="0.25">
      <c r="G234" s="21">
        <v>1</v>
      </c>
      <c r="H234" s="21">
        <v>2</v>
      </c>
      <c r="I234" s="21">
        <v>3</v>
      </c>
      <c r="J234" s="21">
        <v>4</v>
      </c>
      <c r="K234" s="21">
        <v>5</v>
      </c>
      <c r="L234" s="21">
        <v>6</v>
      </c>
      <c r="M234" s="21">
        <v>7</v>
      </c>
      <c r="N234" s="21">
        <v>8</v>
      </c>
      <c r="O234" s="21">
        <v>9</v>
      </c>
      <c r="P234" s="21">
        <v>10</v>
      </c>
      <c r="Q234" s="21">
        <v>11</v>
      </c>
      <c r="R234" s="21">
        <v>12</v>
      </c>
      <c r="S234" s="21">
        <v>13</v>
      </c>
      <c r="T234" s="21">
        <v>14</v>
      </c>
      <c r="U234" s="21">
        <v>15</v>
      </c>
      <c r="V234" s="21">
        <v>16</v>
      </c>
      <c r="W234" s="21">
        <v>17</v>
      </c>
      <c r="X234" s="21">
        <v>18</v>
      </c>
      <c r="Y234" s="21">
        <v>19</v>
      </c>
      <c r="Z234" s="21">
        <v>20</v>
      </c>
      <c r="AA234" s="21">
        <v>21</v>
      </c>
      <c r="AB234" s="21">
        <v>22</v>
      </c>
      <c r="AC234" s="21">
        <v>23</v>
      </c>
      <c r="AD234" s="21">
        <v>24</v>
      </c>
      <c r="AE234" s="21">
        <v>25</v>
      </c>
      <c r="AF234" s="21">
        <v>26</v>
      </c>
      <c r="AG234" s="21">
        <v>27</v>
      </c>
      <c r="AH234" s="21">
        <v>28</v>
      </c>
      <c r="AI234" s="21">
        <v>29</v>
      </c>
      <c r="AJ234" s="21">
        <v>30</v>
      </c>
      <c r="AK234" s="21">
        <v>31</v>
      </c>
      <c r="AL234" s="21">
        <v>32</v>
      </c>
      <c r="AM234" s="21">
        <v>33</v>
      </c>
      <c r="AN234" s="21">
        <v>34</v>
      </c>
      <c r="AO234" s="21">
        <v>35</v>
      </c>
      <c r="AP234" s="21">
        <v>36</v>
      </c>
      <c r="AQ234" s="21">
        <v>37</v>
      </c>
      <c r="AR234" s="21">
        <v>38</v>
      </c>
      <c r="AS234" s="21">
        <v>39</v>
      </c>
      <c r="AT234" s="21">
        <v>40</v>
      </c>
      <c r="AU234" s="21">
        <v>41</v>
      </c>
      <c r="AV234" s="21">
        <v>42</v>
      </c>
      <c r="AW234" s="21">
        <v>43</v>
      </c>
      <c r="AX234" s="21">
        <v>44</v>
      </c>
      <c r="AY234" s="21">
        <v>45</v>
      </c>
      <c r="AZ234" s="21">
        <v>46</v>
      </c>
      <c r="BA234" s="21">
        <v>47</v>
      </c>
      <c r="BB234" s="21">
        <v>48</v>
      </c>
      <c r="BD234" s="21">
        <v>49</v>
      </c>
      <c r="BE234" s="21">
        <v>50</v>
      </c>
      <c r="BF234" s="21">
        <v>51</v>
      </c>
      <c r="BG234" s="21">
        <v>52</v>
      </c>
      <c r="BH234" s="21">
        <v>53</v>
      </c>
      <c r="BI234" s="21">
        <v>54</v>
      </c>
      <c r="BJ234" s="21">
        <v>55</v>
      </c>
      <c r="BK234" s="21">
        <v>56</v>
      </c>
      <c r="BL234" s="21">
        <v>57</v>
      </c>
      <c r="BM234" s="21">
        <v>58</v>
      </c>
      <c r="BN234" s="74"/>
      <c r="BO234" s="74"/>
      <c r="BP234" s="74"/>
      <c r="BQ234" s="74"/>
    </row>
    <row r="235" spans="1:69" x14ac:dyDescent="0.25">
      <c r="G235" s="167" t="s">
        <v>71</v>
      </c>
      <c r="H235" s="167"/>
      <c r="I235" s="167"/>
      <c r="J235" s="167"/>
      <c r="K235" s="167"/>
      <c r="L235" s="167"/>
      <c r="M235" s="167"/>
      <c r="BM235" s="1"/>
      <c r="BN235" s="74"/>
      <c r="BO235" s="74"/>
      <c r="BP235" s="74"/>
      <c r="BQ235" s="74"/>
    </row>
    <row r="236" spans="1:69" x14ac:dyDescent="0.25">
      <c r="G236" s="167" t="s">
        <v>72</v>
      </c>
      <c r="H236" s="167"/>
      <c r="I236" s="167"/>
      <c r="J236" s="167"/>
      <c r="K236" s="167"/>
      <c r="L236" s="167"/>
      <c r="M236" s="167"/>
      <c r="BM236" s="1"/>
      <c r="BN236" s="74"/>
      <c r="BO236" s="74"/>
      <c r="BP236" s="74"/>
      <c r="BQ236" s="74"/>
    </row>
    <row r="237" spans="1:69" x14ac:dyDescent="0.25">
      <c r="G237" s="167" t="s">
        <v>73</v>
      </c>
      <c r="H237" s="167"/>
      <c r="I237" s="167"/>
      <c r="J237" s="167"/>
      <c r="K237" s="167"/>
      <c r="L237" s="167"/>
      <c r="M237" s="167"/>
      <c r="BM237" s="1"/>
      <c r="BN237" s="74"/>
      <c r="BO237" s="74"/>
      <c r="BP237" s="74"/>
      <c r="BQ237" s="74"/>
    </row>
    <row r="238" spans="1:69" x14ac:dyDescent="0.25">
      <c r="G238" s="167" t="s">
        <v>74</v>
      </c>
      <c r="H238" s="167"/>
      <c r="I238" s="167"/>
      <c r="J238" s="167"/>
      <c r="K238" s="167"/>
      <c r="L238" s="167"/>
      <c r="M238" s="167"/>
      <c r="BM238" s="1"/>
      <c r="BN238" s="74"/>
      <c r="BO238" s="74"/>
      <c r="BP238" s="74"/>
      <c r="BQ238" s="74"/>
    </row>
    <row r="239" spans="1:69" x14ac:dyDescent="0.25">
      <c r="G239" s="167" t="s">
        <v>75</v>
      </c>
      <c r="H239" s="167"/>
      <c r="I239" s="167"/>
      <c r="J239" s="167"/>
      <c r="K239" s="167"/>
      <c r="L239" s="167"/>
      <c r="M239" s="167"/>
      <c r="BM239" s="1"/>
      <c r="BN239" s="74"/>
      <c r="BO239" s="74"/>
      <c r="BP239" s="74"/>
      <c r="BQ239" s="74"/>
    </row>
    <row r="240" spans="1:69" x14ac:dyDescent="0.25">
      <c r="G240" s="167" t="s">
        <v>76</v>
      </c>
      <c r="H240" s="167"/>
      <c r="I240" s="167"/>
      <c r="J240" s="167"/>
      <c r="K240" s="167"/>
      <c r="L240" s="167"/>
      <c r="M240" s="167"/>
      <c r="N240" s="167"/>
      <c r="O240" s="167"/>
      <c r="P240" s="167"/>
      <c r="Q240" s="167"/>
      <c r="R240" s="167"/>
      <c r="S240" s="167"/>
      <c r="T240" s="167"/>
      <c r="U240" s="167"/>
      <c r="V240" s="167"/>
      <c r="BM240" s="1"/>
      <c r="BN240" s="74"/>
      <c r="BO240" s="74"/>
      <c r="BP240" s="74"/>
      <c r="BQ240" s="74"/>
    </row>
    <row r="241" spans="7:69" x14ac:dyDescent="0.25">
      <c r="G241" s="167" t="s">
        <v>77</v>
      </c>
      <c r="H241" s="167"/>
      <c r="I241" s="167"/>
      <c r="J241" s="167"/>
      <c r="K241" s="167"/>
      <c r="L241" s="167"/>
      <c r="M241" s="167"/>
      <c r="N241" s="167"/>
      <c r="O241" s="167"/>
      <c r="P241" s="167"/>
      <c r="Q241" s="167"/>
      <c r="BM241" s="1"/>
      <c r="BN241" s="74"/>
      <c r="BO241" s="74"/>
      <c r="BP241" s="74"/>
      <c r="BQ241" s="74"/>
    </row>
    <row r="242" spans="7:69" x14ac:dyDescent="0.25">
      <c r="G242" s="206" t="s">
        <v>100</v>
      </c>
      <c r="H242" s="207"/>
      <c r="I242" s="207"/>
      <c r="J242" s="207"/>
      <c r="K242" s="207"/>
      <c r="L242" s="207"/>
      <c r="M242" s="207"/>
      <c r="N242" s="207"/>
      <c r="BM242" s="1"/>
      <c r="BN242" s="74"/>
      <c r="BO242" s="74"/>
      <c r="BP242" s="74"/>
      <c r="BQ242" s="74"/>
    </row>
    <row r="243" spans="7:69" x14ac:dyDescent="0.25">
      <c r="G243" s="21" t="s">
        <v>106</v>
      </c>
      <c r="BM243" s="1"/>
      <c r="BN243" s="74"/>
      <c r="BO243" s="74"/>
      <c r="BP243" s="74"/>
      <c r="BQ243" s="74"/>
    </row>
    <row r="244" spans="7:69" x14ac:dyDescent="0.25">
      <c r="G244" s="21" t="s">
        <v>107</v>
      </c>
      <c r="BM244" s="1"/>
      <c r="BN244" s="74"/>
      <c r="BO244" s="74"/>
      <c r="BP244" s="74"/>
      <c r="BQ244" s="74"/>
    </row>
    <row r="245" spans="7:69" x14ac:dyDescent="0.25">
      <c r="BM245" s="1"/>
      <c r="BN245" s="74"/>
      <c r="BO245" s="74"/>
      <c r="BP245" s="74"/>
      <c r="BQ245" s="74"/>
    </row>
    <row r="246" spans="7:69" x14ac:dyDescent="0.25">
      <c r="BM246" s="1"/>
      <c r="BN246" s="74"/>
      <c r="BO246" s="74"/>
      <c r="BP246" s="74"/>
      <c r="BQ246" s="74"/>
    </row>
    <row r="247" spans="7:69" x14ac:dyDescent="0.25">
      <c r="BM247" s="1"/>
      <c r="BN247" s="74"/>
      <c r="BO247" s="74"/>
      <c r="BP247" s="74"/>
      <c r="BQ247" s="74"/>
    </row>
    <row r="248" spans="7:69" x14ac:dyDescent="0.25">
      <c r="BM248" s="1"/>
      <c r="BN248" s="74"/>
      <c r="BO248" s="74"/>
      <c r="BP248" s="74"/>
      <c r="BQ248" s="74"/>
    </row>
    <row r="249" spans="7:69" x14ac:dyDescent="0.25">
      <c r="BM249" s="1"/>
      <c r="BN249" s="74"/>
      <c r="BO249" s="74"/>
      <c r="BP249" s="74"/>
      <c r="BQ249" s="74"/>
    </row>
    <row r="250" spans="7:69" x14ac:dyDescent="0.25">
      <c r="BM250" s="1"/>
      <c r="BN250" s="74"/>
      <c r="BO250" s="74"/>
      <c r="BP250" s="74"/>
      <c r="BQ250" s="74"/>
    </row>
    <row r="251" spans="7:69" x14ac:dyDescent="0.25">
      <c r="BM251" s="1"/>
      <c r="BN251" s="74"/>
      <c r="BO251" s="74"/>
      <c r="BP251" s="74"/>
      <c r="BQ251" s="74"/>
    </row>
    <row r="252" spans="7:69" x14ac:dyDescent="0.25">
      <c r="BM252" s="1"/>
      <c r="BN252" s="74"/>
      <c r="BO252" s="74"/>
      <c r="BP252" s="74"/>
      <c r="BQ252" s="74"/>
    </row>
    <row r="253" spans="7:69" x14ac:dyDescent="0.25">
      <c r="BM253" s="1"/>
      <c r="BN253" s="74"/>
      <c r="BO253" s="74"/>
      <c r="BP253" s="74"/>
      <c r="BQ253" s="74"/>
    </row>
    <row r="254" spans="7:69" x14ac:dyDescent="0.25">
      <c r="BM254" s="1"/>
      <c r="BN254" s="74"/>
      <c r="BO254" s="74"/>
      <c r="BP254" s="74"/>
      <c r="BQ254" s="74"/>
    </row>
    <row r="255" spans="7:69" x14ac:dyDescent="0.25">
      <c r="BM255" s="1"/>
      <c r="BN255" s="74"/>
      <c r="BO255" s="74"/>
      <c r="BP255" s="74"/>
      <c r="BQ255" s="74"/>
    </row>
    <row r="256" spans="7:69" x14ac:dyDescent="0.25">
      <c r="BM256" s="1"/>
      <c r="BN256" s="74"/>
      <c r="BO256" s="74"/>
      <c r="BP256" s="74"/>
      <c r="BQ256" s="74"/>
    </row>
    <row r="257" spans="65:69" x14ac:dyDescent="0.25">
      <c r="BM257" s="1"/>
      <c r="BN257" s="74"/>
      <c r="BO257" s="74"/>
      <c r="BP257" s="74"/>
      <c r="BQ257" s="74"/>
    </row>
    <row r="258" spans="65:69" x14ac:dyDescent="0.25">
      <c r="BN258" s="8"/>
      <c r="BO258" s="8"/>
      <c r="BP258" s="8"/>
      <c r="BQ258" s="8"/>
    </row>
    <row r="259" spans="65:69" x14ac:dyDescent="0.25">
      <c r="BN259" s="8"/>
      <c r="BO259" s="8"/>
      <c r="BP259" s="8"/>
      <c r="BQ259" s="8"/>
    </row>
    <row r="260" spans="65:69" x14ac:dyDescent="0.25">
      <c r="BN260" s="8"/>
      <c r="BO260" s="8"/>
      <c r="BP260" s="8"/>
      <c r="BQ260" s="8"/>
    </row>
    <row r="261" spans="65:69" x14ac:dyDescent="0.25">
      <c r="BN261" s="8"/>
      <c r="BO261" s="8"/>
      <c r="BP261" s="8"/>
      <c r="BQ261" s="8"/>
    </row>
  </sheetData>
  <mergeCells count="297">
    <mergeCell ref="BQ180:BS180"/>
    <mergeCell ref="BQ181:BR181"/>
    <mergeCell ref="BQ182:BS182"/>
    <mergeCell ref="BQ183:BS183"/>
    <mergeCell ref="BQ184:BS184"/>
    <mergeCell ref="BQ185:BS185"/>
    <mergeCell ref="BQ186:BS186"/>
    <mergeCell ref="BQ187:BS187"/>
    <mergeCell ref="BQ188:BS188"/>
    <mergeCell ref="BQ125:BS125"/>
    <mergeCell ref="BQ127:BS127"/>
    <mergeCell ref="BQ176:BS176"/>
    <mergeCell ref="BQ177:BS177"/>
    <mergeCell ref="BQ178:BS178"/>
    <mergeCell ref="BQ179:BS179"/>
    <mergeCell ref="BQ116:BS116"/>
    <mergeCell ref="BQ117:BS117"/>
    <mergeCell ref="BQ118:BS118"/>
    <mergeCell ref="BQ119:BS119"/>
    <mergeCell ref="BQ120:BR120"/>
    <mergeCell ref="BQ121:BS121"/>
    <mergeCell ref="BQ122:BS122"/>
    <mergeCell ref="BQ123:BS123"/>
    <mergeCell ref="BQ124:BS124"/>
    <mergeCell ref="BQ86:BS86"/>
    <mergeCell ref="BQ87:BS87"/>
    <mergeCell ref="BQ88:BS88"/>
    <mergeCell ref="BQ113:BS113"/>
    <mergeCell ref="BQ114:BR114"/>
    <mergeCell ref="BQ115:BR115"/>
    <mergeCell ref="BQ77:BS77"/>
    <mergeCell ref="BQ78:BS78"/>
    <mergeCell ref="BQ79:BS79"/>
    <mergeCell ref="BQ80:BS80"/>
    <mergeCell ref="BQ81:BR81"/>
    <mergeCell ref="BQ82:BS82"/>
    <mergeCell ref="BQ83:BS83"/>
    <mergeCell ref="BQ84:BS84"/>
    <mergeCell ref="BQ85:BS85"/>
    <mergeCell ref="BQ38:BS38"/>
    <mergeCell ref="BQ39:BS39"/>
    <mergeCell ref="BQ74:BS74"/>
    <mergeCell ref="BQ75:BR75"/>
    <mergeCell ref="BQ76:BR76"/>
    <mergeCell ref="BQ32:BS32"/>
    <mergeCell ref="BQ33:BS33"/>
    <mergeCell ref="BQ34:BS34"/>
    <mergeCell ref="BQ35:BS35"/>
    <mergeCell ref="BQ36:BS36"/>
    <mergeCell ref="BQ37:BS37"/>
    <mergeCell ref="BQ6:BS6"/>
    <mergeCell ref="BQ7:BS7"/>
    <mergeCell ref="BQ8:BS8"/>
    <mergeCell ref="BQ9:BS9"/>
    <mergeCell ref="BQ10:BS10"/>
    <mergeCell ref="BQ11:BS11"/>
    <mergeCell ref="BQ12:BS12"/>
    <mergeCell ref="G235:M235"/>
    <mergeCell ref="G236:M236"/>
    <mergeCell ref="E109:BM109"/>
    <mergeCell ref="E43:AD43"/>
    <mergeCell ref="AE43:AY43"/>
    <mergeCell ref="AZ43:BM43"/>
    <mergeCell ref="E56:BM56"/>
    <mergeCell ref="E57:AD57"/>
    <mergeCell ref="AE57:AY57"/>
    <mergeCell ref="AZ57:BM57"/>
    <mergeCell ref="E42:BM42"/>
    <mergeCell ref="E172:BM172"/>
    <mergeCell ref="E173:AD173"/>
    <mergeCell ref="AE173:AY173"/>
    <mergeCell ref="AZ173:BM173"/>
    <mergeCell ref="E190:BM190"/>
    <mergeCell ref="E191:AD191"/>
    <mergeCell ref="G237:M237"/>
    <mergeCell ref="G238:M238"/>
    <mergeCell ref="G239:M239"/>
    <mergeCell ref="G240:V240"/>
    <mergeCell ref="G241:Q241"/>
    <mergeCell ref="G230:AE230"/>
    <mergeCell ref="G242:N242"/>
    <mergeCell ref="B221:D221"/>
    <mergeCell ref="B222:D222"/>
    <mergeCell ref="B223:D223"/>
    <mergeCell ref="B224:D224"/>
    <mergeCell ref="B220:D220"/>
    <mergeCell ref="B124:D124"/>
    <mergeCell ref="B125:D125"/>
    <mergeCell ref="B127:D127"/>
    <mergeCell ref="B94:C94"/>
    <mergeCell ref="B95:C95"/>
    <mergeCell ref="B96:D96"/>
    <mergeCell ref="B97:D97"/>
    <mergeCell ref="B98:D98"/>
    <mergeCell ref="B100:C100"/>
    <mergeCell ref="B117:D117"/>
    <mergeCell ref="B118:D118"/>
    <mergeCell ref="B119:D119"/>
    <mergeCell ref="B102:D102"/>
    <mergeCell ref="B167:D167"/>
    <mergeCell ref="B169:D169"/>
    <mergeCell ref="B116:D116"/>
    <mergeCell ref="B113:D113"/>
    <mergeCell ref="B214:D214"/>
    <mergeCell ref="B216:D216"/>
    <mergeCell ref="B218:D218"/>
    <mergeCell ref="B219:D219"/>
    <mergeCell ref="B163:D163"/>
    <mergeCell ref="B164:D164"/>
    <mergeCell ref="B197:D197"/>
    <mergeCell ref="B120:C120"/>
    <mergeCell ref="B121:D121"/>
    <mergeCell ref="B122:D122"/>
    <mergeCell ref="B123:D123"/>
    <mergeCell ref="E151:BM151"/>
    <mergeCell ref="B152:D154"/>
    <mergeCell ref="E152:AD152"/>
    <mergeCell ref="AE152:AY152"/>
    <mergeCell ref="AZ152:BM152"/>
    <mergeCell ref="E130:BM130"/>
    <mergeCell ref="B131:D133"/>
    <mergeCell ref="E131:AD131"/>
    <mergeCell ref="AE131:AY131"/>
    <mergeCell ref="AZ131:BM131"/>
    <mergeCell ref="B142:D142"/>
    <mergeCell ref="B144:D144"/>
    <mergeCell ref="B145:D145"/>
    <mergeCell ref="B138:D138"/>
    <mergeCell ref="B141:C141"/>
    <mergeCell ref="B143:D143"/>
    <mergeCell ref="B129:D129"/>
    <mergeCell ref="B134:D134"/>
    <mergeCell ref="B173:D175"/>
    <mergeCell ref="B110:D112"/>
    <mergeCell ref="E110:AD110"/>
    <mergeCell ref="AE110:AY110"/>
    <mergeCell ref="AZ110:BM110"/>
    <mergeCell ref="B114:C114"/>
    <mergeCell ref="B115:C115"/>
    <mergeCell ref="B107:D107"/>
    <mergeCell ref="B108:D108"/>
    <mergeCell ref="B196:D196"/>
    <mergeCell ref="B190:D190"/>
    <mergeCell ref="B191:D193"/>
    <mergeCell ref="B171:D171"/>
    <mergeCell ref="B176:D176"/>
    <mergeCell ref="B177:D177"/>
    <mergeCell ref="B178:D178"/>
    <mergeCell ref="B194:D194"/>
    <mergeCell ref="B195:D195"/>
    <mergeCell ref="B155:D155"/>
    <mergeCell ref="B158:D158"/>
    <mergeCell ref="B156:C156"/>
    <mergeCell ref="B157:C157"/>
    <mergeCell ref="B162:C162"/>
    <mergeCell ref="B165:D165"/>
    <mergeCell ref="B166:D166"/>
    <mergeCell ref="B103:D103"/>
    <mergeCell ref="B104:D104"/>
    <mergeCell ref="B105:D105"/>
    <mergeCell ref="B106:D106"/>
    <mergeCell ref="B109:D109"/>
    <mergeCell ref="B101:D101"/>
    <mergeCell ref="B82:D82"/>
    <mergeCell ref="B89:D89"/>
    <mergeCell ref="B93:D93"/>
    <mergeCell ref="B85:D85"/>
    <mergeCell ref="B87:D87"/>
    <mergeCell ref="B88:D88"/>
    <mergeCell ref="B99:D99"/>
    <mergeCell ref="B33:D33"/>
    <mergeCell ref="B34:D34"/>
    <mergeCell ref="B35:D35"/>
    <mergeCell ref="B36:D36"/>
    <mergeCell ref="B37:D37"/>
    <mergeCell ref="B38:D38"/>
    <mergeCell ref="B39:D39"/>
    <mergeCell ref="B46:D46"/>
    <mergeCell ref="B43:D45"/>
    <mergeCell ref="B11:D11"/>
    <mergeCell ref="B12:D12"/>
    <mergeCell ref="B6:D6"/>
    <mergeCell ref="B7:D7"/>
    <mergeCell ref="B8:D8"/>
    <mergeCell ref="B9:D9"/>
    <mergeCell ref="B10:D10"/>
    <mergeCell ref="B28:D28"/>
    <mergeCell ref="B32:D32"/>
    <mergeCell ref="AE3:AY3"/>
    <mergeCell ref="AZ3:BM3"/>
    <mergeCell ref="E2:BM2"/>
    <mergeCell ref="E28:BM28"/>
    <mergeCell ref="B29:D31"/>
    <mergeCell ref="E29:AD29"/>
    <mergeCell ref="AE29:AY29"/>
    <mergeCell ref="AZ29:BM29"/>
    <mergeCell ref="B21:D21"/>
    <mergeCell ref="B22:D22"/>
    <mergeCell ref="B23:D23"/>
    <mergeCell ref="B24:D24"/>
    <mergeCell ref="B25:D25"/>
    <mergeCell ref="B15:D15"/>
    <mergeCell ref="E15:BM15"/>
    <mergeCell ref="B16:D18"/>
    <mergeCell ref="E16:AD16"/>
    <mergeCell ref="AE16:AY16"/>
    <mergeCell ref="AZ16:BM16"/>
    <mergeCell ref="B19:D19"/>
    <mergeCell ref="B20:D20"/>
    <mergeCell ref="B2:D2"/>
    <mergeCell ref="B3:D5"/>
    <mergeCell ref="E3:AD3"/>
    <mergeCell ref="B42:D42"/>
    <mergeCell ref="B66:D66"/>
    <mergeCell ref="B67:D67"/>
    <mergeCell ref="B70:D70"/>
    <mergeCell ref="E70:BM70"/>
    <mergeCell ref="B71:D73"/>
    <mergeCell ref="E71:AD71"/>
    <mergeCell ref="AE71:AY71"/>
    <mergeCell ref="AZ71:BM71"/>
    <mergeCell ref="B60:D60"/>
    <mergeCell ref="B61:D61"/>
    <mergeCell ref="B62:D62"/>
    <mergeCell ref="B63:D63"/>
    <mergeCell ref="B64:D64"/>
    <mergeCell ref="B65:D65"/>
    <mergeCell ref="B56:D56"/>
    <mergeCell ref="B57:D59"/>
    <mergeCell ref="B47:D47"/>
    <mergeCell ref="B48:D48"/>
    <mergeCell ref="B49:D49"/>
    <mergeCell ref="B50:D50"/>
    <mergeCell ref="B51:D51"/>
    <mergeCell ref="B52:D52"/>
    <mergeCell ref="B53:D53"/>
    <mergeCell ref="E89:BM89"/>
    <mergeCell ref="B90:D92"/>
    <mergeCell ref="E90:AD90"/>
    <mergeCell ref="AE90:AY90"/>
    <mergeCell ref="AZ90:BM90"/>
    <mergeCell ref="B74:D74"/>
    <mergeCell ref="B75:C75"/>
    <mergeCell ref="B77:D77"/>
    <mergeCell ref="B78:D78"/>
    <mergeCell ref="B79:D79"/>
    <mergeCell ref="B80:D80"/>
    <mergeCell ref="B83:D83"/>
    <mergeCell ref="B84:D84"/>
    <mergeCell ref="B86:D86"/>
    <mergeCell ref="B76:C76"/>
    <mergeCell ref="B81:C81"/>
    <mergeCell ref="AE191:AY191"/>
    <mergeCell ref="AZ191:BM191"/>
    <mergeCell ref="B179:D179"/>
    <mergeCell ref="B180:D180"/>
    <mergeCell ref="B182:D182"/>
    <mergeCell ref="B183:D183"/>
    <mergeCell ref="B184:D184"/>
    <mergeCell ref="B185:D185"/>
    <mergeCell ref="B186:D186"/>
    <mergeCell ref="B187:D187"/>
    <mergeCell ref="B188:D188"/>
    <mergeCell ref="B181:C181"/>
    <mergeCell ref="B136:C136"/>
    <mergeCell ref="B137:D137"/>
    <mergeCell ref="B139:D139"/>
    <mergeCell ref="B140:D140"/>
    <mergeCell ref="B172:D172"/>
    <mergeCell ref="B130:D130"/>
    <mergeCell ref="B146:D146"/>
    <mergeCell ref="B148:D148"/>
    <mergeCell ref="B150:D150"/>
    <mergeCell ref="B151:D151"/>
    <mergeCell ref="B135:C135"/>
    <mergeCell ref="B159:D159"/>
    <mergeCell ref="B160:D160"/>
    <mergeCell ref="B161:D161"/>
    <mergeCell ref="B198:D198"/>
    <mergeCell ref="B199:C199"/>
    <mergeCell ref="B200:D200"/>
    <mergeCell ref="B201:D201"/>
    <mergeCell ref="B209:D211"/>
    <mergeCell ref="AE209:AY209"/>
    <mergeCell ref="AZ209:BM209"/>
    <mergeCell ref="B213:D213"/>
    <mergeCell ref="B217:C217"/>
    <mergeCell ref="B202:D202"/>
    <mergeCell ref="B203:D203"/>
    <mergeCell ref="B204:D204"/>
    <mergeCell ref="B205:D205"/>
    <mergeCell ref="B206:D206"/>
    <mergeCell ref="B208:D208"/>
    <mergeCell ref="E208:BM208"/>
    <mergeCell ref="E209:AD209"/>
    <mergeCell ref="B212:D212"/>
    <mergeCell ref="B215:D21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05"/>
  <sheetViews>
    <sheetView tabSelected="1" workbookViewId="0">
      <selection activeCell="BG60" sqref="BG60:BI67"/>
    </sheetView>
  </sheetViews>
  <sheetFormatPr defaultRowHeight="15" x14ac:dyDescent="0.25"/>
  <cols>
    <col min="1" max="1" width="6" customWidth="1"/>
    <col min="3" max="3" width="8.28515625" customWidth="1"/>
    <col min="4" max="4" width="9.140625" hidden="1" customWidth="1"/>
    <col min="5" max="5" width="6.140625" customWidth="1"/>
    <col min="6" max="6" width="5.140625" customWidth="1"/>
    <col min="7" max="7" width="6" customWidth="1"/>
    <col min="8" max="8" width="6.42578125" customWidth="1"/>
    <col min="9" max="9" width="5.42578125" customWidth="1"/>
    <col min="10" max="10" width="6.42578125" customWidth="1"/>
    <col min="11" max="11" width="5.7109375" customWidth="1"/>
    <col min="12" max="12" width="5.42578125" customWidth="1"/>
    <col min="13" max="13" width="5.85546875" customWidth="1"/>
    <col min="14" max="14" width="5.42578125" customWidth="1"/>
    <col min="15" max="15" width="6" customWidth="1"/>
    <col min="16" max="16" width="5.85546875" style="21" customWidth="1"/>
    <col min="17" max="17" width="5.85546875" customWidth="1"/>
    <col min="18" max="18" width="5.7109375" customWidth="1"/>
    <col min="19" max="19" width="5.85546875" customWidth="1"/>
    <col min="20" max="20" width="5.28515625" customWidth="1"/>
    <col min="21" max="21" width="5.7109375" customWidth="1"/>
    <col min="22" max="22" width="5.28515625" customWidth="1"/>
    <col min="23" max="23" width="5.5703125" customWidth="1"/>
    <col min="24" max="24" width="5" customWidth="1"/>
    <col min="25" max="26" width="5.5703125" customWidth="1"/>
    <col min="27" max="27" width="5" customWidth="1"/>
    <col min="28" max="28" width="5.28515625" customWidth="1"/>
    <col min="29" max="29" width="5.42578125" customWidth="1"/>
    <col min="30" max="30" width="5.140625" customWidth="1"/>
    <col min="31" max="31" width="5" customWidth="1"/>
    <col min="32" max="32" width="5.28515625" customWidth="1"/>
    <col min="33" max="33" width="5.5703125" customWidth="1"/>
    <col min="34" max="34" width="5" customWidth="1"/>
    <col min="35" max="35" width="5.28515625" customWidth="1"/>
    <col min="36" max="36" width="4.28515625" customWidth="1"/>
    <col min="37" max="37" width="4.85546875" customWidth="1"/>
    <col min="38" max="39" width="4.7109375" customWidth="1"/>
    <col min="40" max="40" width="5.85546875" customWidth="1"/>
    <col min="41" max="41" width="5.28515625" customWidth="1"/>
    <col min="42" max="43" width="5.42578125" customWidth="1"/>
    <col min="44" max="44" width="5.140625" customWidth="1"/>
    <col min="45" max="45" width="5.7109375" customWidth="1"/>
    <col min="46" max="46" width="5.5703125" style="21" customWidth="1"/>
    <col min="47" max="47" width="5.7109375" customWidth="1"/>
    <col min="48" max="48" width="5.28515625" customWidth="1"/>
    <col min="49" max="49" width="4.85546875" customWidth="1"/>
    <col min="50" max="50" width="6.140625" customWidth="1"/>
    <col min="51" max="51" width="5.28515625" customWidth="1"/>
    <col min="52" max="52" width="4.7109375" customWidth="1"/>
    <col min="53" max="53" width="5.28515625" customWidth="1"/>
    <col min="54" max="54" width="4.7109375" customWidth="1"/>
    <col min="55" max="55" width="6.28515625" customWidth="1"/>
    <col min="56" max="56" width="5.42578125" customWidth="1"/>
    <col min="57" max="57" width="5.7109375" customWidth="1"/>
  </cols>
  <sheetData>
    <row r="1" spans="1:61" x14ac:dyDescent="0.25">
      <c r="A1" s="37" t="s">
        <v>18</v>
      </c>
      <c r="B1" s="165" t="s">
        <v>19</v>
      </c>
      <c r="C1" s="165"/>
      <c r="D1" s="165"/>
      <c r="E1" s="190" t="s">
        <v>80</v>
      </c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208"/>
      <c r="BG1" s="232"/>
    </row>
    <row r="2" spans="1:61" ht="75" x14ac:dyDescent="0.25">
      <c r="A2" s="37"/>
      <c r="B2" s="37"/>
      <c r="C2" s="37"/>
      <c r="D2" s="37"/>
      <c r="E2" s="158" t="s">
        <v>47</v>
      </c>
      <c r="F2" s="159"/>
      <c r="G2" s="159"/>
      <c r="H2" s="159"/>
      <c r="I2" s="159"/>
      <c r="J2" s="159" t="s">
        <v>79</v>
      </c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43"/>
      <c r="AE2" s="159" t="s">
        <v>85</v>
      </c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 t="s">
        <v>84</v>
      </c>
      <c r="AW2" s="159"/>
      <c r="AX2" s="159"/>
      <c r="AY2" s="159"/>
      <c r="AZ2" s="159"/>
      <c r="BA2" s="159"/>
      <c r="BB2" s="159"/>
      <c r="BC2" s="159"/>
      <c r="BD2" s="159"/>
      <c r="BE2" s="160"/>
      <c r="BF2" s="59"/>
      <c r="BG2" s="59" t="s">
        <v>83</v>
      </c>
      <c r="BH2" s="59" t="s">
        <v>82</v>
      </c>
      <c r="BI2" s="59" t="s">
        <v>189</v>
      </c>
    </row>
    <row r="3" spans="1:61" x14ac:dyDescent="0.25">
      <c r="A3" s="37"/>
      <c r="B3" s="37"/>
      <c r="C3" s="37"/>
      <c r="D3" s="37"/>
      <c r="E3" s="36" t="s">
        <v>52</v>
      </c>
      <c r="F3" s="36" t="s">
        <v>53</v>
      </c>
      <c r="G3" s="36" t="s">
        <v>54</v>
      </c>
      <c r="H3" s="36" t="s">
        <v>55</v>
      </c>
      <c r="I3" s="36" t="s">
        <v>56</v>
      </c>
      <c r="J3" s="36" t="s">
        <v>52</v>
      </c>
      <c r="K3" s="36" t="s">
        <v>53</v>
      </c>
      <c r="L3" s="36" t="s">
        <v>54</v>
      </c>
      <c r="M3" s="36" t="s">
        <v>55</v>
      </c>
      <c r="N3" s="36" t="s">
        <v>56</v>
      </c>
      <c r="O3" s="36" t="s">
        <v>52</v>
      </c>
      <c r="P3" s="36" t="s">
        <v>53</v>
      </c>
      <c r="Q3" s="36" t="s">
        <v>54</v>
      </c>
      <c r="R3" s="36" t="s">
        <v>55</v>
      </c>
      <c r="S3" s="36" t="s">
        <v>56</v>
      </c>
      <c r="T3" s="36" t="s">
        <v>52</v>
      </c>
      <c r="U3" s="36" t="s">
        <v>53</v>
      </c>
      <c r="V3" s="36" t="s">
        <v>54</v>
      </c>
      <c r="W3" s="36" t="s">
        <v>55</v>
      </c>
      <c r="X3" s="36" t="s">
        <v>56</v>
      </c>
      <c r="Y3" s="36" t="s">
        <v>52</v>
      </c>
      <c r="Z3" s="36" t="s">
        <v>53</v>
      </c>
      <c r="AA3" s="36" t="s">
        <v>54</v>
      </c>
      <c r="AB3" s="36" t="s">
        <v>55</v>
      </c>
      <c r="AC3" s="36" t="s">
        <v>56</v>
      </c>
      <c r="AD3" s="143" t="s">
        <v>58</v>
      </c>
      <c r="AE3" s="36" t="s">
        <v>55</v>
      </c>
      <c r="AF3" s="36" t="s">
        <v>81</v>
      </c>
      <c r="AG3" s="36" t="s">
        <v>52</v>
      </c>
      <c r="AH3" s="36" t="s">
        <v>53</v>
      </c>
      <c r="AI3" s="36" t="s">
        <v>54</v>
      </c>
      <c r="AJ3" s="36" t="s">
        <v>55</v>
      </c>
      <c r="AK3" s="36" t="s">
        <v>56</v>
      </c>
      <c r="AL3" s="36" t="s">
        <v>52</v>
      </c>
      <c r="AM3" s="36" t="s">
        <v>53</v>
      </c>
      <c r="AN3" s="36" t="s">
        <v>54</v>
      </c>
      <c r="AO3" s="36" t="s">
        <v>55</v>
      </c>
      <c r="AP3" s="36" t="s">
        <v>56</v>
      </c>
      <c r="AQ3" s="36" t="s">
        <v>52</v>
      </c>
      <c r="AR3" s="36" t="s">
        <v>53</v>
      </c>
      <c r="AS3" s="36" t="s">
        <v>54</v>
      </c>
      <c r="AT3" s="36" t="s">
        <v>55</v>
      </c>
      <c r="AU3" s="36" t="s">
        <v>56</v>
      </c>
      <c r="AV3" s="36" t="s">
        <v>52</v>
      </c>
      <c r="AW3" s="36" t="s">
        <v>53</v>
      </c>
      <c r="AX3" s="36" t="s">
        <v>54</v>
      </c>
      <c r="AY3" s="36" t="s">
        <v>55</v>
      </c>
      <c r="AZ3" s="36" t="s">
        <v>56</v>
      </c>
      <c r="BA3" s="36" t="s">
        <v>52</v>
      </c>
      <c r="BB3" s="36" t="s">
        <v>53</v>
      </c>
      <c r="BC3" s="36" t="s">
        <v>54</v>
      </c>
      <c r="BD3" s="36" t="s">
        <v>55</v>
      </c>
      <c r="BE3" s="36" t="s">
        <v>56</v>
      </c>
      <c r="BF3" s="67"/>
      <c r="BG3" s="67"/>
      <c r="BH3" s="67"/>
      <c r="BI3" s="9"/>
    </row>
    <row r="4" spans="1:61" x14ac:dyDescent="0.25">
      <c r="A4" s="37"/>
      <c r="B4" s="37"/>
      <c r="C4" s="37"/>
      <c r="D4" s="37"/>
      <c r="E4" s="1">
        <v>25</v>
      </c>
      <c r="F4" s="1">
        <v>26</v>
      </c>
      <c r="G4" s="1">
        <v>27</v>
      </c>
      <c r="H4" s="1">
        <v>28</v>
      </c>
      <c r="I4" s="1">
        <v>29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9</v>
      </c>
      <c r="P4" s="1">
        <v>10</v>
      </c>
      <c r="Q4" s="1">
        <v>11</v>
      </c>
      <c r="R4" s="1">
        <v>12</v>
      </c>
      <c r="S4" s="1">
        <v>13</v>
      </c>
      <c r="T4" s="1">
        <v>16</v>
      </c>
      <c r="U4" s="1">
        <v>17</v>
      </c>
      <c r="V4" s="1">
        <v>18</v>
      </c>
      <c r="W4" s="1">
        <v>19</v>
      </c>
      <c r="X4" s="37">
        <v>20</v>
      </c>
      <c r="Y4" s="37">
        <v>23</v>
      </c>
      <c r="Z4" s="37">
        <v>24</v>
      </c>
      <c r="AA4" s="37">
        <v>25</v>
      </c>
      <c r="AB4" s="37">
        <v>26</v>
      </c>
      <c r="AC4" s="37">
        <v>27</v>
      </c>
      <c r="AD4" s="145">
        <v>30</v>
      </c>
      <c r="AE4" s="37">
        <v>9</v>
      </c>
      <c r="AF4" s="37">
        <v>10</v>
      </c>
      <c r="AG4" s="37">
        <v>13</v>
      </c>
      <c r="AH4" s="37">
        <v>14</v>
      </c>
      <c r="AI4" s="37">
        <v>15</v>
      </c>
      <c r="AJ4" s="37">
        <v>16</v>
      </c>
      <c r="AK4" s="37">
        <v>17</v>
      </c>
      <c r="AL4" s="37">
        <v>20</v>
      </c>
      <c r="AM4" s="37">
        <v>21</v>
      </c>
      <c r="AN4" s="37">
        <v>22</v>
      </c>
      <c r="AO4" s="37">
        <v>23</v>
      </c>
      <c r="AP4" s="37">
        <v>24</v>
      </c>
      <c r="AQ4" s="37">
        <v>27</v>
      </c>
      <c r="AR4" s="37">
        <v>28</v>
      </c>
      <c r="AS4" s="37">
        <v>29</v>
      </c>
      <c r="AT4" s="62">
        <v>30</v>
      </c>
      <c r="AU4" s="37">
        <v>31</v>
      </c>
      <c r="AV4" s="37">
        <v>3</v>
      </c>
      <c r="AW4" s="37">
        <v>4</v>
      </c>
      <c r="AX4" s="37">
        <v>5</v>
      </c>
      <c r="AY4" s="37">
        <v>6</v>
      </c>
      <c r="AZ4" s="37">
        <v>7</v>
      </c>
      <c r="BA4" s="37">
        <v>10</v>
      </c>
      <c r="BB4" s="37">
        <v>11</v>
      </c>
      <c r="BC4" s="37">
        <v>12</v>
      </c>
      <c r="BD4" s="37">
        <v>13</v>
      </c>
      <c r="BE4" s="37">
        <v>14</v>
      </c>
      <c r="BF4" s="9"/>
      <c r="BG4" s="9"/>
      <c r="BH4" s="9"/>
      <c r="BI4" s="9"/>
    </row>
    <row r="5" spans="1:61" x14ac:dyDescent="0.25">
      <c r="A5" s="5" t="s">
        <v>50</v>
      </c>
      <c r="B5" s="164" t="s">
        <v>1</v>
      </c>
      <c r="C5" s="164"/>
      <c r="D5" s="164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37"/>
      <c r="Y5" s="37"/>
      <c r="Z5" s="37"/>
      <c r="AA5" s="37"/>
      <c r="AB5" s="37"/>
      <c r="AC5" s="37"/>
      <c r="AD5" s="145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63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9"/>
      <c r="BG5" s="9">
        <f>5*11</f>
        <v>55</v>
      </c>
      <c r="BH5" s="9"/>
      <c r="BI5" s="9"/>
    </row>
    <row r="6" spans="1:61" x14ac:dyDescent="0.25">
      <c r="A6" s="37"/>
      <c r="B6" s="164" t="s">
        <v>16</v>
      </c>
      <c r="C6" s="164"/>
      <c r="D6" s="164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37"/>
      <c r="Y6" s="37"/>
      <c r="Z6" s="37"/>
      <c r="AA6" s="37"/>
      <c r="AB6" s="37"/>
      <c r="AC6" s="37"/>
      <c r="AD6" s="145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63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9"/>
      <c r="BG6" s="9">
        <f>4*11</f>
        <v>44</v>
      </c>
      <c r="BH6" s="9"/>
      <c r="BI6" s="9"/>
    </row>
    <row r="7" spans="1:61" x14ac:dyDescent="0.25">
      <c r="A7" s="37"/>
      <c r="B7" s="164" t="s">
        <v>15</v>
      </c>
      <c r="C7" s="164"/>
      <c r="D7" s="164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37"/>
      <c r="Y7" s="37"/>
      <c r="Z7" s="37"/>
      <c r="AA7" s="37"/>
      <c r="AB7" s="37"/>
      <c r="AC7" s="37"/>
      <c r="AD7" s="145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63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9"/>
      <c r="BG7" s="9">
        <f>4*11</f>
        <v>44</v>
      </c>
      <c r="BH7" s="9"/>
      <c r="BI7" s="9"/>
    </row>
    <row r="8" spans="1:61" x14ac:dyDescent="0.25">
      <c r="A8" s="37"/>
      <c r="B8" s="164" t="s">
        <v>17</v>
      </c>
      <c r="C8" s="164"/>
      <c r="D8" s="164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37"/>
      <c r="Y8" s="37"/>
      <c r="Z8" s="37"/>
      <c r="AA8" s="37"/>
      <c r="AB8" s="37"/>
      <c r="AC8" s="37"/>
      <c r="AD8" s="145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63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9"/>
      <c r="BG8" s="9">
        <f>2*11</f>
        <v>22</v>
      </c>
      <c r="BH8" s="9"/>
      <c r="BI8" s="9"/>
    </row>
    <row r="9" spans="1:61" x14ac:dyDescent="0.25">
      <c r="A9" s="2"/>
      <c r="B9" s="2" t="s">
        <v>26</v>
      </c>
      <c r="C9" s="2"/>
      <c r="D9" s="2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64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10"/>
      <c r="BG9" s="10"/>
      <c r="BH9" s="9"/>
      <c r="BI9" s="9"/>
    </row>
    <row r="10" spans="1:61" x14ac:dyDescent="0.25">
      <c r="A10" s="37" t="s">
        <v>18</v>
      </c>
      <c r="B10" s="165" t="s">
        <v>19</v>
      </c>
      <c r="C10" s="165"/>
      <c r="D10" s="165"/>
      <c r="E10" s="190" t="s">
        <v>49</v>
      </c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28"/>
      <c r="BG10" s="233"/>
    </row>
    <row r="11" spans="1:61" ht="75" x14ac:dyDescent="0.25">
      <c r="A11" s="37"/>
      <c r="B11" s="37"/>
      <c r="C11" s="37"/>
      <c r="D11" s="37"/>
      <c r="E11" s="158" t="s">
        <v>47</v>
      </c>
      <c r="F11" s="159"/>
      <c r="G11" s="159"/>
      <c r="H11" s="159"/>
      <c r="I11" s="159"/>
      <c r="J11" s="159" t="s">
        <v>79</v>
      </c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43"/>
      <c r="AE11" s="159" t="s">
        <v>85</v>
      </c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 t="s">
        <v>84</v>
      </c>
      <c r="AW11" s="159"/>
      <c r="AX11" s="159"/>
      <c r="AY11" s="159"/>
      <c r="AZ11" s="159"/>
      <c r="BA11" s="159"/>
      <c r="BB11" s="159"/>
      <c r="BC11" s="159"/>
      <c r="BD11" s="159"/>
      <c r="BE11" s="160"/>
      <c r="BF11" s="59"/>
      <c r="BG11" s="59" t="s">
        <v>83</v>
      </c>
      <c r="BH11" s="59" t="s">
        <v>82</v>
      </c>
      <c r="BI11" s="59" t="s">
        <v>189</v>
      </c>
    </row>
    <row r="12" spans="1:61" x14ac:dyDescent="0.25">
      <c r="A12" s="37"/>
      <c r="B12" s="37"/>
      <c r="C12" s="37"/>
      <c r="D12" s="37"/>
      <c r="E12" s="36" t="s">
        <v>52</v>
      </c>
      <c r="F12" s="36" t="s">
        <v>53</v>
      </c>
      <c r="G12" s="36" t="s">
        <v>54</v>
      </c>
      <c r="H12" s="36" t="s">
        <v>55</v>
      </c>
      <c r="I12" s="36" t="s">
        <v>56</v>
      </c>
      <c r="J12" s="36" t="s">
        <v>52</v>
      </c>
      <c r="K12" s="36" t="s">
        <v>53</v>
      </c>
      <c r="L12" s="36" t="s">
        <v>54</v>
      </c>
      <c r="M12" s="36" t="s">
        <v>55</v>
      </c>
      <c r="N12" s="36" t="s">
        <v>56</v>
      </c>
      <c r="O12" s="36" t="s">
        <v>52</v>
      </c>
      <c r="P12" s="36" t="s">
        <v>53</v>
      </c>
      <c r="Q12" s="36" t="s">
        <v>54</v>
      </c>
      <c r="R12" s="36" t="s">
        <v>55</v>
      </c>
      <c r="S12" s="36" t="s">
        <v>56</v>
      </c>
      <c r="T12" s="36" t="s">
        <v>52</v>
      </c>
      <c r="U12" s="36" t="s">
        <v>53</v>
      </c>
      <c r="V12" s="36" t="s">
        <v>54</v>
      </c>
      <c r="W12" s="36" t="s">
        <v>55</v>
      </c>
      <c r="X12" s="36" t="s">
        <v>56</v>
      </c>
      <c r="Y12" s="36" t="s">
        <v>52</v>
      </c>
      <c r="Z12" s="36" t="s">
        <v>53</v>
      </c>
      <c r="AA12" s="36" t="s">
        <v>54</v>
      </c>
      <c r="AB12" s="36" t="s">
        <v>55</v>
      </c>
      <c r="AC12" s="36" t="s">
        <v>56</v>
      </c>
      <c r="AD12" s="143" t="s">
        <v>58</v>
      </c>
      <c r="AE12" s="36" t="s">
        <v>55</v>
      </c>
      <c r="AF12" s="36" t="s">
        <v>81</v>
      </c>
      <c r="AG12" s="36" t="s">
        <v>52</v>
      </c>
      <c r="AH12" s="36" t="s">
        <v>53</v>
      </c>
      <c r="AI12" s="36" t="s">
        <v>54</v>
      </c>
      <c r="AJ12" s="36" t="s">
        <v>55</v>
      </c>
      <c r="AK12" s="36" t="s">
        <v>56</v>
      </c>
      <c r="AL12" s="36" t="s">
        <v>52</v>
      </c>
      <c r="AM12" s="36" t="s">
        <v>53</v>
      </c>
      <c r="AN12" s="36" t="s">
        <v>54</v>
      </c>
      <c r="AO12" s="36" t="s">
        <v>55</v>
      </c>
      <c r="AP12" s="36" t="s">
        <v>56</v>
      </c>
      <c r="AQ12" s="36" t="s">
        <v>52</v>
      </c>
      <c r="AR12" s="36" t="s">
        <v>53</v>
      </c>
      <c r="AS12" s="36" t="s">
        <v>54</v>
      </c>
      <c r="AT12" s="36" t="s">
        <v>55</v>
      </c>
      <c r="AU12" s="36" t="s">
        <v>56</v>
      </c>
      <c r="AV12" s="36" t="s">
        <v>52</v>
      </c>
      <c r="AW12" s="36" t="s">
        <v>53</v>
      </c>
      <c r="AX12" s="36" t="s">
        <v>54</v>
      </c>
      <c r="AY12" s="36" t="s">
        <v>55</v>
      </c>
      <c r="AZ12" s="36" t="s">
        <v>56</v>
      </c>
      <c r="BA12" s="36" t="s">
        <v>52</v>
      </c>
      <c r="BB12" s="36" t="s">
        <v>53</v>
      </c>
      <c r="BC12" s="36" t="s">
        <v>54</v>
      </c>
      <c r="BD12" s="36" t="s">
        <v>55</v>
      </c>
      <c r="BE12" s="36" t="s">
        <v>56</v>
      </c>
      <c r="BF12" s="67"/>
      <c r="BG12" s="67"/>
      <c r="BH12" s="67"/>
      <c r="BI12" s="9"/>
    </row>
    <row r="13" spans="1:61" x14ac:dyDescent="0.25">
      <c r="A13" s="37"/>
      <c r="B13" s="37"/>
      <c r="C13" s="37"/>
      <c r="D13" s="37"/>
      <c r="E13" s="1">
        <v>25</v>
      </c>
      <c r="F13" s="1">
        <v>26</v>
      </c>
      <c r="G13" s="1">
        <v>27</v>
      </c>
      <c r="H13" s="1">
        <v>28</v>
      </c>
      <c r="I13" s="1">
        <v>29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9</v>
      </c>
      <c r="P13" s="1">
        <v>10</v>
      </c>
      <c r="Q13" s="1">
        <v>11</v>
      </c>
      <c r="R13" s="1">
        <v>12</v>
      </c>
      <c r="S13" s="1">
        <v>13</v>
      </c>
      <c r="T13" s="1">
        <v>16</v>
      </c>
      <c r="U13" s="1">
        <v>17</v>
      </c>
      <c r="V13" s="1">
        <v>18</v>
      </c>
      <c r="W13" s="1">
        <v>19</v>
      </c>
      <c r="X13" s="37">
        <v>20</v>
      </c>
      <c r="Y13" s="37">
        <v>23</v>
      </c>
      <c r="Z13" s="37">
        <v>24</v>
      </c>
      <c r="AA13" s="37">
        <v>25</v>
      </c>
      <c r="AB13" s="37">
        <v>26</v>
      </c>
      <c r="AC13" s="37">
        <v>27</v>
      </c>
      <c r="AD13" s="145">
        <v>30</v>
      </c>
      <c r="AE13" s="37">
        <v>9</v>
      </c>
      <c r="AF13" s="37">
        <v>10</v>
      </c>
      <c r="AG13" s="37">
        <v>13</v>
      </c>
      <c r="AH13" s="37">
        <v>14</v>
      </c>
      <c r="AI13" s="37">
        <v>15</v>
      </c>
      <c r="AJ13" s="37">
        <v>16</v>
      </c>
      <c r="AK13" s="37">
        <v>17</v>
      </c>
      <c r="AL13" s="37">
        <v>20</v>
      </c>
      <c r="AM13" s="37">
        <v>21</v>
      </c>
      <c r="AN13" s="37">
        <v>22</v>
      </c>
      <c r="AO13" s="37">
        <v>23</v>
      </c>
      <c r="AP13" s="37">
        <v>24</v>
      </c>
      <c r="AQ13" s="37">
        <v>27</v>
      </c>
      <c r="AR13" s="37">
        <v>28</v>
      </c>
      <c r="AS13" s="37">
        <v>29</v>
      </c>
      <c r="AT13" s="62">
        <v>30</v>
      </c>
      <c r="AU13" s="37">
        <v>31</v>
      </c>
      <c r="AV13" s="37">
        <v>3</v>
      </c>
      <c r="AW13" s="37">
        <v>4</v>
      </c>
      <c r="AX13" s="37">
        <v>5</v>
      </c>
      <c r="AY13" s="37">
        <v>6</v>
      </c>
      <c r="AZ13" s="37">
        <v>7</v>
      </c>
      <c r="BA13" s="37">
        <v>10</v>
      </c>
      <c r="BB13" s="37">
        <v>11</v>
      </c>
      <c r="BC13" s="37">
        <v>12</v>
      </c>
      <c r="BD13" s="37">
        <v>13</v>
      </c>
      <c r="BE13" s="37">
        <v>14</v>
      </c>
      <c r="BF13" s="9"/>
      <c r="BG13" s="9"/>
      <c r="BH13" s="9"/>
      <c r="BI13" s="9"/>
    </row>
    <row r="14" spans="1:61" x14ac:dyDescent="0.25">
      <c r="A14" s="5" t="s">
        <v>51</v>
      </c>
      <c r="B14" s="164" t="s">
        <v>1</v>
      </c>
      <c r="C14" s="164"/>
      <c r="D14" s="16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37"/>
      <c r="Y14" s="37"/>
      <c r="Z14" s="37"/>
      <c r="AA14" s="37"/>
      <c r="AB14" s="37"/>
      <c r="AC14" s="37"/>
      <c r="AD14" s="145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63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9"/>
      <c r="BG14" s="9">
        <f>5*11</f>
        <v>55</v>
      </c>
      <c r="BH14" s="9"/>
      <c r="BI14" s="9"/>
    </row>
    <row r="15" spans="1:61" x14ac:dyDescent="0.25">
      <c r="A15" s="37"/>
      <c r="B15" s="164" t="s">
        <v>16</v>
      </c>
      <c r="C15" s="164"/>
      <c r="D15" s="16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37"/>
      <c r="Y15" s="37"/>
      <c r="Z15" s="37"/>
      <c r="AA15" s="37"/>
      <c r="AB15" s="37"/>
      <c r="AC15" s="37"/>
      <c r="AD15" s="145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63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9"/>
      <c r="BG15" s="9">
        <f>4*11</f>
        <v>44</v>
      </c>
      <c r="BH15" s="9"/>
      <c r="BI15" s="9"/>
    </row>
    <row r="16" spans="1:61" x14ac:dyDescent="0.25">
      <c r="A16" s="37"/>
      <c r="B16" s="164" t="s">
        <v>15</v>
      </c>
      <c r="C16" s="164"/>
      <c r="D16" s="16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37"/>
      <c r="Y16" s="37"/>
      <c r="Z16" s="37"/>
      <c r="AA16" s="37"/>
      <c r="AB16" s="37"/>
      <c r="AC16" s="37"/>
      <c r="AD16" s="145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63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9"/>
      <c r="BG16" s="9">
        <f>4*11</f>
        <v>44</v>
      </c>
      <c r="BH16" s="9"/>
      <c r="BI16" s="9"/>
    </row>
    <row r="17" spans="1:61" x14ac:dyDescent="0.25">
      <c r="A17" s="37"/>
      <c r="B17" s="164" t="s">
        <v>17</v>
      </c>
      <c r="C17" s="164"/>
      <c r="D17" s="16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37"/>
      <c r="Y17" s="37"/>
      <c r="Z17" s="37"/>
      <c r="AA17" s="37"/>
      <c r="AB17" s="37"/>
      <c r="AC17" s="37"/>
      <c r="AD17" s="145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63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9"/>
      <c r="BG17" s="9">
        <f>2*11</f>
        <v>22</v>
      </c>
      <c r="BH17" s="9"/>
      <c r="BI17" s="9"/>
    </row>
    <row r="18" spans="1:61" x14ac:dyDescent="0.25">
      <c r="A18" s="2"/>
      <c r="B18" s="2" t="s">
        <v>26</v>
      </c>
      <c r="C18" s="2"/>
      <c r="D18" s="2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64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10"/>
      <c r="BG18" s="10"/>
      <c r="BH18" s="9"/>
      <c r="BI18" s="9"/>
    </row>
    <row r="19" spans="1:61" x14ac:dyDescent="0.25">
      <c r="A19" s="37" t="s">
        <v>18</v>
      </c>
      <c r="B19" s="165" t="s">
        <v>19</v>
      </c>
      <c r="C19" s="165"/>
      <c r="D19" s="165"/>
      <c r="E19" s="190" t="s">
        <v>49</v>
      </c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208"/>
      <c r="BG19" s="232"/>
    </row>
    <row r="20" spans="1:61" ht="75" x14ac:dyDescent="0.25">
      <c r="A20" s="37"/>
      <c r="B20" s="37"/>
      <c r="C20" s="37"/>
      <c r="D20" s="37"/>
      <c r="E20" s="158" t="s">
        <v>47</v>
      </c>
      <c r="F20" s="159"/>
      <c r="G20" s="159"/>
      <c r="H20" s="159"/>
      <c r="I20" s="159"/>
      <c r="J20" s="159" t="s">
        <v>79</v>
      </c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43"/>
      <c r="AE20" s="159" t="s">
        <v>85</v>
      </c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 t="s">
        <v>84</v>
      </c>
      <c r="AW20" s="159"/>
      <c r="AX20" s="159"/>
      <c r="AY20" s="159"/>
      <c r="AZ20" s="159"/>
      <c r="BA20" s="159"/>
      <c r="BB20" s="159"/>
      <c r="BC20" s="159"/>
      <c r="BD20" s="159"/>
      <c r="BE20" s="160"/>
      <c r="BF20" s="59"/>
      <c r="BG20" s="59" t="s">
        <v>83</v>
      </c>
      <c r="BH20" s="59" t="s">
        <v>82</v>
      </c>
      <c r="BI20" s="59" t="s">
        <v>189</v>
      </c>
    </row>
    <row r="21" spans="1:61" x14ac:dyDescent="0.25">
      <c r="A21" s="37"/>
      <c r="B21" s="37"/>
      <c r="C21" s="37"/>
      <c r="D21" s="37"/>
      <c r="E21" s="36" t="s">
        <v>52</v>
      </c>
      <c r="F21" s="36" t="s">
        <v>53</v>
      </c>
      <c r="G21" s="36" t="s">
        <v>54</v>
      </c>
      <c r="H21" s="36" t="s">
        <v>55</v>
      </c>
      <c r="I21" s="36" t="s">
        <v>56</v>
      </c>
      <c r="J21" s="36" t="s">
        <v>52</v>
      </c>
      <c r="K21" s="36" t="s">
        <v>53</v>
      </c>
      <c r="L21" s="36" t="s">
        <v>54</v>
      </c>
      <c r="M21" s="36" t="s">
        <v>55</v>
      </c>
      <c r="N21" s="36" t="s">
        <v>56</v>
      </c>
      <c r="O21" s="36" t="s">
        <v>52</v>
      </c>
      <c r="P21" s="36" t="s">
        <v>53</v>
      </c>
      <c r="Q21" s="36" t="s">
        <v>54</v>
      </c>
      <c r="R21" s="36" t="s">
        <v>55</v>
      </c>
      <c r="S21" s="36" t="s">
        <v>56</v>
      </c>
      <c r="T21" s="36" t="s">
        <v>52</v>
      </c>
      <c r="U21" s="36" t="s">
        <v>53</v>
      </c>
      <c r="V21" s="36" t="s">
        <v>54</v>
      </c>
      <c r="W21" s="36" t="s">
        <v>55</v>
      </c>
      <c r="X21" s="36" t="s">
        <v>56</v>
      </c>
      <c r="Y21" s="36" t="s">
        <v>52</v>
      </c>
      <c r="Z21" s="36" t="s">
        <v>53</v>
      </c>
      <c r="AA21" s="36" t="s">
        <v>54</v>
      </c>
      <c r="AB21" s="36" t="s">
        <v>55</v>
      </c>
      <c r="AC21" s="36" t="s">
        <v>56</v>
      </c>
      <c r="AD21" s="143" t="s">
        <v>58</v>
      </c>
      <c r="AE21" s="36" t="s">
        <v>55</v>
      </c>
      <c r="AF21" s="36" t="s">
        <v>81</v>
      </c>
      <c r="AG21" s="36" t="s">
        <v>52</v>
      </c>
      <c r="AH21" s="36" t="s">
        <v>53</v>
      </c>
      <c r="AI21" s="36" t="s">
        <v>54</v>
      </c>
      <c r="AJ21" s="36" t="s">
        <v>55</v>
      </c>
      <c r="AK21" s="36" t="s">
        <v>56</v>
      </c>
      <c r="AL21" s="36" t="s">
        <v>52</v>
      </c>
      <c r="AM21" s="36" t="s">
        <v>53</v>
      </c>
      <c r="AN21" s="36" t="s">
        <v>54</v>
      </c>
      <c r="AO21" s="36" t="s">
        <v>55</v>
      </c>
      <c r="AP21" s="36" t="s">
        <v>56</v>
      </c>
      <c r="AQ21" s="36" t="s">
        <v>52</v>
      </c>
      <c r="AR21" s="36" t="s">
        <v>53</v>
      </c>
      <c r="AS21" s="36" t="s">
        <v>54</v>
      </c>
      <c r="AT21" s="36" t="s">
        <v>55</v>
      </c>
      <c r="AU21" s="36" t="s">
        <v>56</v>
      </c>
      <c r="AV21" s="36" t="s">
        <v>52</v>
      </c>
      <c r="AW21" s="36" t="s">
        <v>53</v>
      </c>
      <c r="AX21" s="36" t="s">
        <v>54</v>
      </c>
      <c r="AY21" s="36" t="s">
        <v>55</v>
      </c>
      <c r="AZ21" s="36" t="s">
        <v>56</v>
      </c>
      <c r="BA21" s="36" t="s">
        <v>52</v>
      </c>
      <c r="BB21" s="36" t="s">
        <v>53</v>
      </c>
      <c r="BC21" s="36" t="s">
        <v>54</v>
      </c>
      <c r="BD21" s="36" t="s">
        <v>55</v>
      </c>
      <c r="BE21" s="36" t="s">
        <v>56</v>
      </c>
      <c r="BF21" s="67"/>
      <c r="BG21" s="67"/>
      <c r="BH21" s="67"/>
      <c r="BI21" s="9"/>
    </row>
    <row r="22" spans="1:61" x14ac:dyDescent="0.25">
      <c r="A22" s="37"/>
      <c r="B22" s="37"/>
      <c r="C22" s="37"/>
      <c r="D22" s="37"/>
      <c r="E22" s="1">
        <v>25</v>
      </c>
      <c r="F22" s="1">
        <v>26</v>
      </c>
      <c r="G22" s="1">
        <v>27</v>
      </c>
      <c r="H22" s="1">
        <v>28</v>
      </c>
      <c r="I22" s="1">
        <v>29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9</v>
      </c>
      <c r="P22" s="1">
        <v>10</v>
      </c>
      <c r="Q22" s="1">
        <v>11</v>
      </c>
      <c r="R22" s="1">
        <v>12</v>
      </c>
      <c r="S22" s="1">
        <v>13</v>
      </c>
      <c r="T22" s="1">
        <v>16</v>
      </c>
      <c r="U22" s="1">
        <v>17</v>
      </c>
      <c r="V22" s="1">
        <v>18</v>
      </c>
      <c r="W22" s="1">
        <v>19</v>
      </c>
      <c r="X22" s="37">
        <v>20</v>
      </c>
      <c r="Y22" s="37">
        <v>23</v>
      </c>
      <c r="Z22" s="37">
        <v>24</v>
      </c>
      <c r="AA22" s="37">
        <v>25</v>
      </c>
      <c r="AB22" s="37">
        <v>26</v>
      </c>
      <c r="AC22" s="37">
        <v>27</v>
      </c>
      <c r="AD22" s="145">
        <v>30</v>
      </c>
      <c r="AE22" s="37">
        <v>9</v>
      </c>
      <c r="AF22" s="37">
        <v>10</v>
      </c>
      <c r="AG22" s="37">
        <v>13</v>
      </c>
      <c r="AH22" s="37">
        <v>14</v>
      </c>
      <c r="AI22" s="37">
        <v>15</v>
      </c>
      <c r="AJ22" s="37">
        <v>16</v>
      </c>
      <c r="AK22" s="37">
        <v>17</v>
      </c>
      <c r="AL22" s="37">
        <v>20</v>
      </c>
      <c r="AM22" s="37">
        <v>21</v>
      </c>
      <c r="AN22" s="37">
        <v>22</v>
      </c>
      <c r="AO22" s="37">
        <v>23</v>
      </c>
      <c r="AP22" s="37">
        <v>24</v>
      </c>
      <c r="AQ22" s="37">
        <v>27</v>
      </c>
      <c r="AR22" s="37">
        <v>28</v>
      </c>
      <c r="AS22" s="37">
        <v>29</v>
      </c>
      <c r="AT22" s="62">
        <v>30</v>
      </c>
      <c r="AU22" s="37">
        <v>31</v>
      </c>
      <c r="AV22" s="37">
        <v>3</v>
      </c>
      <c r="AW22" s="37">
        <v>4</v>
      </c>
      <c r="AX22" s="37">
        <v>5</v>
      </c>
      <c r="AY22" s="37">
        <v>6</v>
      </c>
      <c r="AZ22" s="37">
        <v>7</v>
      </c>
      <c r="BA22" s="37">
        <v>10</v>
      </c>
      <c r="BB22" s="37">
        <v>11</v>
      </c>
      <c r="BC22" s="37">
        <v>12</v>
      </c>
      <c r="BD22" s="37">
        <v>13</v>
      </c>
      <c r="BE22" s="37">
        <v>14</v>
      </c>
      <c r="BF22" s="9"/>
      <c r="BG22" s="9"/>
      <c r="BH22" s="9"/>
      <c r="BI22" s="9"/>
    </row>
    <row r="23" spans="1:61" x14ac:dyDescent="0.25">
      <c r="A23" s="5" t="s">
        <v>39</v>
      </c>
      <c r="B23" s="164" t="s">
        <v>1</v>
      </c>
      <c r="C23" s="164"/>
      <c r="D23" s="164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37" t="s">
        <v>97</v>
      </c>
      <c r="Y23" s="37"/>
      <c r="Z23" s="37"/>
      <c r="AA23" s="37"/>
      <c r="AB23" s="37"/>
      <c r="AC23" s="37"/>
      <c r="AD23" s="145"/>
      <c r="AE23" s="37"/>
      <c r="AF23" s="37" t="s">
        <v>97</v>
      </c>
      <c r="AG23" s="37"/>
      <c r="AH23" s="37"/>
      <c r="AI23" s="37"/>
      <c r="AJ23" s="37"/>
      <c r="AK23" s="37"/>
      <c r="AL23" s="37"/>
      <c r="AM23" s="37"/>
      <c r="AN23" s="37"/>
      <c r="AO23" s="37" t="s">
        <v>97</v>
      </c>
      <c r="AP23" s="37"/>
      <c r="AQ23" s="37"/>
      <c r="AR23" s="37"/>
      <c r="AS23" s="37"/>
      <c r="AT23" s="63"/>
      <c r="AU23" s="37"/>
      <c r="AV23" s="37"/>
      <c r="AW23" s="37"/>
      <c r="AX23" s="37"/>
      <c r="AY23" s="37"/>
      <c r="AZ23" s="37" t="s">
        <v>97</v>
      </c>
      <c r="BA23" s="37"/>
      <c r="BB23" s="37"/>
      <c r="BC23" s="37"/>
      <c r="BD23" s="37"/>
      <c r="BE23" s="37"/>
      <c r="BF23" s="9"/>
      <c r="BG23" s="9">
        <f>5*11</f>
        <v>55</v>
      </c>
      <c r="BH23" s="9">
        <v>4</v>
      </c>
      <c r="BI23" s="9">
        <f>BH23/BG23*100</f>
        <v>7.2727272727272725</v>
      </c>
    </row>
    <row r="24" spans="1:61" x14ac:dyDescent="0.25">
      <c r="A24" s="37"/>
      <c r="B24" s="164" t="s">
        <v>16</v>
      </c>
      <c r="C24" s="164"/>
      <c r="D24" s="164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37"/>
      <c r="Y24" s="37"/>
      <c r="Z24" s="37"/>
      <c r="AA24" s="37"/>
      <c r="AB24" s="37"/>
      <c r="AC24" s="37"/>
      <c r="AD24" s="145" t="s">
        <v>97</v>
      </c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63"/>
      <c r="AU24" s="37"/>
      <c r="AV24" s="37"/>
      <c r="AW24" s="37" t="s">
        <v>97</v>
      </c>
      <c r="AX24" s="37"/>
      <c r="AY24" s="37"/>
      <c r="AZ24" s="37"/>
      <c r="BA24" s="37"/>
      <c r="BB24" s="37"/>
      <c r="BC24" s="37"/>
      <c r="BD24" s="37"/>
      <c r="BE24" s="37"/>
      <c r="BF24" s="9"/>
      <c r="BG24" s="9">
        <f>4*11</f>
        <v>44</v>
      </c>
      <c r="BH24" s="9">
        <v>2</v>
      </c>
      <c r="BI24" s="9">
        <f t="shared" ref="BI24:BI27" si="0">BH24/BG24*100</f>
        <v>4.5454545454545459</v>
      </c>
    </row>
    <row r="25" spans="1:61" x14ac:dyDescent="0.25">
      <c r="A25" s="37"/>
      <c r="B25" s="166" t="s">
        <v>3</v>
      </c>
      <c r="C25" s="166"/>
      <c r="D25" s="166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 t="s">
        <v>97</v>
      </c>
      <c r="V25" s="1"/>
      <c r="W25" s="1"/>
      <c r="X25" s="37"/>
      <c r="Y25" s="37"/>
      <c r="Z25" s="37"/>
      <c r="AA25" s="37"/>
      <c r="AB25" s="37"/>
      <c r="AC25" s="37"/>
      <c r="AD25" s="145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63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9"/>
      <c r="BG25" s="9">
        <f>2*11</f>
        <v>22</v>
      </c>
      <c r="BH25" s="9">
        <v>1</v>
      </c>
      <c r="BI25" s="9">
        <f t="shared" si="0"/>
        <v>4.5454545454545459</v>
      </c>
    </row>
    <row r="26" spans="1:61" x14ac:dyDescent="0.25">
      <c r="A26" s="37"/>
      <c r="B26" s="164" t="s">
        <v>15</v>
      </c>
      <c r="C26" s="164"/>
      <c r="D26" s="164"/>
      <c r="E26" s="1"/>
      <c r="F26" s="1"/>
      <c r="G26" s="1"/>
      <c r="H26" s="1"/>
      <c r="I26" s="1"/>
      <c r="J26" s="1"/>
      <c r="K26" s="1" t="s">
        <v>97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37"/>
      <c r="Y26" s="37"/>
      <c r="Z26" s="37"/>
      <c r="AA26" s="37"/>
      <c r="AB26" s="37"/>
      <c r="AC26" s="37"/>
      <c r="AD26" s="145"/>
      <c r="AE26" s="37"/>
      <c r="AF26" s="37"/>
      <c r="AG26" s="37"/>
      <c r="AH26" s="37" t="s">
        <v>97</v>
      </c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63"/>
      <c r="AU26" s="37"/>
      <c r="AV26" s="37"/>
      <c r="AW26" s="37"/>
      <c r="AX26" s="37"/>
      <c r="AY26" s="37"/>
      <c r="AZ26" s="37"/>
      <c r="BA26" s="37"/>
      <c r="BB26" s="37"/>
      <c r="BC26" s="37"/>
      <c r="BD26" s="37" t="s">
        <v>97</v>
      </c>
      <c r="BE26" s="37"/>
      <c r="BF26" s="9"/>
      <c r="BG26" s="9">
        <f>4*11</f>
        <v>44</v>
      </c>
      <c r="BH26" s="9">
        <v>3</v>
      </c>
      <c r="BI26" s="9">
        <f t="shared" si="0"/>
        <v>6.8181818181818175</v>
      </c>
    </row>
    <row r="27" spans="1:61" x14ac:dyDescent="0.25">
      <c r="A27" s="37"/>
      <c r="B27" s="164" t="s">
        <v>17</v>
      </c>
      <c r="C27" s="164"/>
      <c r="D27" s="16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37"/>
      <c r="Y27" s="37"/>
      <c r="Z27" s="37"/>
      <c r="AA27" s="37"/>
      <c r="AB27" s="37"/>
      <c r="AC27" s="37"/>
      <c r="AD27" s="145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 t="s">
        <v>97</v>
      </c>
      <c r="AQ27" s="37"/>
      <c r="AR27" s="37"/>
      <c r="AS27" s="37"/>
      <c r="AT27" s="63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9"/>
      <c r="BG27" s="9">
        <f>2*11</f>
        <v>22</v>
      </c>
      <c r="BH27" s="9">
        <v>1</v>
      </c>
      <c r="BI27" s="9">
        <f t="shared" si="0"/>
        <v>4.5454545454545459</v>
      </c>
    </row>
    <row r="28" spans="1:61" x14ac:dyDescent="0.25">
      <c r="A28" s="2"/>
      <c r="B28" s="2" t="s">
        <v>26</v>
      </c>
      <c r="C28" s="2"/>
      <c r="D28" s="2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64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10"/>
      <c r="BG28" s="10"/>
      <c r="BH28" s="9"/>
      <c r="BI28" s="9"/>
    </row>
    <row r="29" spans="1:61" x14ac:dyDescent="0.25">
      <c r="A29" s="37" t="s">
        <v>18</v>
      </c>
      <c r="B29" s="165" t="s">
        <v>19</v>
      </c>
      <c r="C29" s="165"/>
      <c r="D29" s="165"/>
      <c r="E29" s="190" t="s">
        <v>49</v>
      </c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208"/>
      <c r="BG29" s="232"/>
    </row>
    <row r="30" spans="1:61" ht="75" x14ac:dyDescent="0.25">
      <c r="A30" s="37"/>
      <c r="B30" s="37"/>
      <c r="C30" s="37"/>
      <c r="D30" s="37"/>
      <c r="E30" s="158" t="s">
        <v>47</v>
      </c>
      <c r="F30" s="159"/>
      <c r="G30" s="159"/>
      <c r="H30" s="159"/>
      <c r="I30" s="159"/>
      <c r="J30" s="159" t="s">
        <v>79</v>
      </c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43"/>
      <c r="AE30" s="159" t="s">
        <v>85</v>
      </c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 t="s">
        <v>84</v>
      </c>
      <c r="AW30" s="159"/>
      <c r="AX30" s="159"/>
      <c r="AY30" s="159"/>
      <c r="AZ30" s="159"/>
      <c r="BA30" s="159"/>
      <c r="BB30" s="159"/>
      <c r="BC30" s="159"/>
      <c r="BD30" s="159"/>
      <c r="BE30" s="160"/>
      <c r="BF30" s="59"/>
      <c r="BG30" s="59" t="s">
        <v>83</v>
      </c>
      <c r="BH30" s="59" t="s">
        <v>82</v>
      </c>
      <c r="BI30" s="59" t="s">
        <v>189</v>
      </c>
    </row>
    <row r="31" spans="1:61" x14ac:dyDescent="0.25">
      <c r="A31" s="37"/>
      <c r="B31" s="37"/>
      <c r="C31" s="37"/>
      <c r="D31" s="37"/>
      <c r="E31" s="36" t="s">
        <v>52</v>
      </c>
      <c r="F31" s="36" t="s">
        <v>53</v>
      </c>
      <c r="G31" s="36" t="s">
        <v>54</v>
      </c>
      <c r="H31" s="36" t="s">
        <v>55</v>
      </c>
      <c r="I31" s="36" t="s">
        <v>56</v>
      </c>
      <c r="J31" s="36" t="s">
        <v>52</v>
      </c>
      <c r="K31" s="36" t="s">
        <v>53</v>
      </c>
      <c r="L31" s="36" t="s">
        <v>54</v>
      </c>
      <c r="M31" s="36" t="s">
        <v>55</v>
      </c>
      <c r="N31" s="36" t="s">
        <v>56</v>
      </c>
      <c r="O31" s="36" t="s">
        <v>52</v>
      </c>
      <c r="P31" s="36" t="s">
        <v>53</v>
      </c>
      <c r="Q31" s="36" t="s">
        <v>54</v>
      </c>
      <c r="R31" s="36" t="s">
        <v>55</v>
      </c>
      <c r="S31" s="36" t="s">
        <v>56</v>
      </c>
      <c r="T31" s="36" t="s">
        <v>52</v>
      </c>
      <c r="U31" s="36" t="s">
        <v>53</v>
      </c>
      <c r="V31" s="36" t="s">
        <v>54</v>
      </c>
      <c r="W31" s="36" t="s">
        <v>55</v>
      </c>
      <c r="X31" s="36" t="s">
        <v>56</v>
      </c>
      <c r="Y31" s="36" t="s">
        <v>52</v>
      </c>
      <c r="Z31" s="36" t="s">
        <v>53</v>
      </c>
      <c r="AA31" s="36" t="s">
        <v>54</v>
      </c>
      <c r="AB31" s="36" t="s">
        <v>55</v>
      </c>
      <c r="AC31" s="36" t="s">
        <v>56</v>
      </c>
      <c r="AD31" s="143" t="s">
        <v>58</v>
      </c>
      <c r="AE31" s="36" t="s">
        <v>55</v>
      </c>
      <c r="AF31" s="36" t="s">
        <v>81</v>
      </c>
      <c r="AG31" s="36" t="s">
        <v>52</v>
      </c>
      <c r="AH31" s="36" t="s">
        <v>53</v>
      </c>
      <c r="AI31" s="36" t="s">
        <v>54</v>
      </c>
      <c r="AJ31" s="36" t="s">
        <v>55</v>
      </c>
      <c r="AK31" s="36" t="s">
        <v>56</v>
      </c>
      <c r="AL31" s="36" t="s">
        <v>52</v>
      </c>
      <c r="AM31" s="36" t="s">
        <v>53</v>
      </c>
      <c r="AN31" s="36" t="s">
        <v>54</v>
      </c>
      <c r="AO31" s="36" t="s">
        <v>55</v>
      </c>
      <c r="AP31" s="36" t="s">
        <v>56</v>
      </c>
      <c r="AQ31" s="36" t="s">
        <v>52</v>
      </c>
      <c r="AR31" s="36" t="s">
        <v>53</v>
      </c>
      <c r="AS31" s="36" t="s">
        <v>54</v>
      </c>
      <c r="AT31" s="36" t="s">
        <v>55</v>
      </c>
      <c r="AU31" s="36" t="s">
        <v>56</v>
      </c>
      <c r="AV31" s="36" t="s">
        <v>52</v>
      </c>
      <c r="AW31" s="36" t="s">
        <v>53</v>
      </c>
      <c r="AX31" s="36" t="s">
        <v>54</v>
      </c>
      <c r="AY31" s="36" t="s">
        <v>55</v>
      </c>
      <c r="AZ31" s="36" t="s">
        <v>56</v>
      </c>
      <c r="BA31" s="36" t="s">
        <v>52</v>
      </c>
      <c r="BB31" s="36" t="s">
        <v>53</v>
      </c>
      <c r="BC31" s="36" t="s">
        <v>54</v>
      </c>
      <c r="BD31" s="36" t="s">
        <v>55</v>
      </c>
      <c r="BE31" s="36" t="s">
        <v>56</v>
      </c>
      <c r="BF31" s="67"/>
      <c r="BG31" s="67"/>
      <c r="BH31" s="67"/>
      <c r="BI31" s="9"/>
    </row>
    <row r="32" spans="1:61" x14ac:dyDescent="0.25">
      <c r="A32" s="37"/>
      <c r="B32" s="37"/>
      <c r="C32" s="37"/>
      <c r="D32" s="37"/>
      <c r="E32" s="1">
        <v>25</v>
      </c>
      <c r="F32" s="1">
        <v>26</v>
      </c>
      <c r="G32" s="1">
        <v>27</v>
      </c>
      <c r="H32" s="1">
        <v>28</v>
      </c>
      <c r="I32" s="1">
        <v>29</v>
      </c>
      <c r="J32" s="1">
        <v>2</v>
      </c>
      <c r="K32" s="1">
        <v>3</v>
      </c>
      <c r="L32" s="1">
        <v>4</v>
      </c>
      <c r="M32" s="1">
        <v>5</v>
      </c>
      <c r="N32" s="1">
        <v>6</v>
      </c>
      <c r="O32" s="1">
        <v>9</v>
      </c>
      <c r="P32" s="1">
        <v>10</v>
      </c>
      <c r="Q32" s="1">
        <v>11</v>
      </c>
      <c r="R32" s="1">
        <v>12</v>
      </c>
      <c r="S32" s="1">
        <v>13</v>
      </c>
      <c r="T32" s="1">
        <v>16</v>
      </c>
      <c r="U32" s="1">
        <v>17</v>
      </c>
      <c r="V32" s="1">
        <v>18</v>
      </c>
      <c r="W32" s="1">
        <v>19</v>
      </c>
      <c r="X32" s="37">
        <v>20</v>
      </c>
      <c r="Y32" s="37">
        <v>23</v>
      </c>
      <c r="Z32" s="37">
        <v>24</v>
      </c>
      <c r="AA32" s="37">
        <v>25</v>
      </c>
      <c r="AB32" s="37">
        <v>26</v>
      </c>
      <c r="AC32" s="37">
        <v>27</v>
      </c>
      <c r="AD32" s="145">
        <v>30</v>
      </c>
      <c r="AE32" s="37">
        <v>9</v>
      </c>
      <c r="AF32" s="37">
        <v>10</v>
      </c>
      <c r="AG32" s="37">
        <v>13</v>
      </c>
      <c r="AH32" s="37">
        <v>14</v>
      </c>
      <c r="AI32" s="37">
        <v>15</v>
      </c>
      <c r="AJ32" s="37">
        <v>16</v>
      </c>
      <c r="AK32" s="37">
        <v>17</v>
      </c>
      <c r="AL32" s="37">
        <v>20</v>
      </c>
      <c r="AM32" s="37">
        <v>21</v>
      </c>
      <c r="AN32" s="37">
        <v>22</v>
      </c>
      <c r="AO32" s="37">
        <v>23</v>
      </c>
      <c r="AP32" s="37">
        <v>24</v>
      </c>
      <c r="AQ32" s="37">
        <v>27</v>
      </c>
      <c r="AR32" s="37">
        <v>28</v>
      </c>
      <c r="AS32" s="37">
        <v>29</v>
      </c>
      <c r="AT32" s="62">
        <v>30</v>
      </c>
      <c r="AU32" s="37">
        <v>31</v>
      </c>
      <c r="AV32" s="37">
        <v>3</v>
      </c>
      <c r="AW32" s="37">
        <v>4</v>
      </c>
      <c r="AX32" s="37">
        <v>5</v>
      </c>
      <c r="AY32" s="37">
        <v>6</v>
      </c>
      <c r="AZ32" s="37">
        <v>7</v>
      </c>
      <c r="BA32" s="37">
        <v>10</v>
      </c>
      <c r="BB32" s="37">
        <v>11</v>
      </c>
      <c r="BC32" s="37">
        <v>12</v>
      </c>
      <c r="BD32" s="37">
        <v>13</v>
      </c>
      <c r="BE32" s="37">
        <v>14</v>
      </c>
      <c r="BF32" s="9"/>
      <c r="BG32" s="9"/>
      <c r="BH32" s="9"/>
      <c r="BI32" s="9"/>
    </row>
    <row r="33" spans="1:61" x14ac:dyDescent="0.25">
      <c r="A33" s="5" t="s">
        <v>40</v>
      </c>
      <c r="B33" s="164" t="s">
        <v>1</v>
      </c>
      <c r="C33" s="164"/>
      <c r="D33" s="164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37" t="s">
        <v>97</v>
      </c>
      <c r="Y33" s="37"/>
      <c r="Z33" s="37"/>
      <c r="AA33" s="37"/>
      <c r="AB33" s="37"/>
      <c r="AC33" s="37"/>
      <c r="AD33" s="145"/>
      <c r="AE33" s="37"/>
      <c r="AF33" s="37" t="s">
        <v>97</v>
      </c>
      <c r="AG33" s="37"/>
      <c r="AH33" s="37"/>
      <c r="AI33" s="37"/>
      <c r="AJ33" s="37"/>
      <c r="AK33" s="37"/>
      <c r="AL33" s="37"/>
      <c r="AM33" s="37"/>
      <c r="AN33" s="37"/>
      <c r="AO33" s="37" t="s">
        <v>97</v>
      </c>
      <c r="AP33" s="37"/>
      <c r="AQ33" s="37"/>
      <c r="AR33" s="37"/>
      <c r="AS33" s="37"/>
      <c r="AT33" s="63"/>
      <c r="AU33" s="37"/>
      <c r="AV33" s="37"/>
      <c r="AW33" s="37"/>
      <c r="AX33" s="37"/>
      <c r="AY33" s="37"/>
      <c r="AZ33" s="37" t="s">
        <v>97</v>
      </c>
      <c r="BA33" s="37"/>
      <c r="BB33" s="37"/>
      <c r="BC33" s="37"/>
      <c r="BD33" s="37"/>
      <c r="BE33" s="37"/>
      <c r="BF33" s="9"/>
      <c r="BG33" s="9">
        <f>5*11</f>
        <v>55</v>
      </c>
      <c r="BH33" s="9">
        <v>4</v>
      </c>
      <c r="BI33" s="9">
        <f>BH33/BG33*100</f>
        <v>7.2727272727272725</v>
      </c>
    </row>
    <row r="34" spans="1:61" x14ac:dyDescent="0.25">
      <c r="A34" s="37"/>
      <c r="B34" s="164" t="s">
        <v>16</v>
      </c>
      <c r="C34" s="164"/>
      <c r="D34" s="164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37"/>
      <c r="Y34" s="37"/>
      <c r="Z34" s="37"/>
      <c r="AA34" s="37"/>
      <c r="AB34" s="37"/>
      <c r="AC34" s="37"/>
      <c r="AD34" s="145" t="s">
        <v>97</v>
      </c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63"/>
      <c r="AU34" s="37"/>
      <c r="AV34" s="37"/>
      <c r="AW34" s="37" t="s">
        <v>97</v>
      </c>
      <c r="AX34" s="37"/>
      <c r="AY34" s="37"/>
      <c r="AZ34" s="37"/>
      <c r="BA34" s="37"/>
      <c r="BB34" s="37"/>
      <c r="BC34" s="37"/>
      <c r="BD34" s="37"/>
      <c r="BE34" s="37"/>
      <c r="BF34" s="9"/>
      <c r="BG34" s="9">
        <f>4*11</f>
        <v>44</v>
      </c>
      <c r="BH34" s="9">
        <v>2</v>
      </c>
      <c r="BI34" s="9">
        <f t="shared" ref="BI34:BI37" si="1">BH34/BG34*100</f>
        <v>4.5454545454545459</v>
      </c>
    </row>
    <row r="35" spans="1:61" x14ac:dyDescent="0.25">
      <c r="A35" s="37"/>
      <c r="B35" s="166" t="s">
        <v>3</v>
      </c>
      <c r="C35" s="166"/>
      <c r="D35" s="16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 t="s">
        <v>97</v>
      </c>
      <c r="V35" s="1"/>
      <c r="W35" s="1"/>
      <c r="X35" s="37"/>
      <c r="Y35" s="37"/>
      <c r="Z35" s="37"/>
      <c r="AA35" s="37"/>
      <c r="AB35" s="37"/>
      <c r="AC35" s="37"/>
      <c r="AD35" s="145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63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9"/>
      <c r="BG35" s="9">
        <f>2*11</f>
        <v>22</v>
      </c>
      <c r="BH35" s="9">
        <v>1</v>
      </c>
      <c r="BI35" s="9">
        <f t="shared" si="1"/>
        <v>4.5454545454545459</v>
      </c>
    </row>
    <row r="36" spans="1:61" x14ac:dyDescent="0.25">
      <c r="A36" s="37"/>
      <c r="B36" s="164" t="s">
        <v>15</v>
      </c>
      <c r="C36" s="164"/>
      <c r="D36" s="164"/>
      <c r="E36" s="1"/>
      <c r="F36" s="1"/>
      <c r="G36" s="1"/>
      <c r="H36" s="1"/>
      <c r="I36" s="1"/>
      <c r="J36" s="1"/>
      <c r="K36" s="1" t="s">
        <v>97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37"/>
      <c r="Y36" s="37"/>
      <c r="Z36" s="37"/>
      <c r="AA36" s="37"/>
      <c r="AB36" s="37"/>
      <c r="AC36" s="37"/>
      <c r="AD36" s="145"/>
      <c r="AE36" s="37"/>
      <c r="AF36" s="37"/>
      <c r="AG36" s="37"/>
      <c r="AH36" s="37" t="s">
        <v>97</v>
      </c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63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9"/>
      <c r="BG36" s="9">
        <f>4*11</f>
        <v>44</v>
      </c>
      <c r="BH36" s="9">
        <v>3</v>
      </c>
      <c r="BI36" s="9">
        <f t="shared" si="1"/>
        <v>6.8181818181818175</v>
      </c>
    </row>
    <row r="37" spans="1:61" x14ac:dyDescent="0.25">
      <c r="A37" s="37"/>
      <c r="B37" s="164" t="s">
        <v>17</v>
      </c>
      <c r="C37" s="164"/>
      <c r="D37" s="164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37"/>
      <c r="Y37" s="37"/>
      <c r="Z37" s="37"/>
      <c r="AA37" s="37"/>
      <c r="AB37" s="37"/>
      <c r="AC37" s="37"/>
      <c r="AD37" s="145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63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9"/>
      <c r="BG37" s="9">
        <f>2*11</f>
        <v>22</v>
      </c>
      <c r="BH37" s="9">
        <v>1</v>
      </c>
      <c r="BI37" s="9">
        <f t="shared" si="1"/>
        <v>4.5454545454545459</v>
      </c>
    </row>
    <row r="38" spans="1:61" x14ac:dyDescent="0.25">
      <c r="A38" s="2"/>
      <c r="B38" s="2" t="s">
        <v>26</v>
      </c>
      <c r="C38" s="2"/>
      <c r="D38" s="2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 t="s">
        <v>97</v>
      </c>
      <c r="AQ38" s="2"/>
      <c r="AR38" s="2"/>
      <c r="AS38" s="2"/>
      <c r="AT38" s="64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10"/>
      <c r="BG38" s="10"/>
      <c r="BH38" s="9"/>
      <c r="BI38" s="9"/>
    </row>
    <row r="39" spans="1:61" x14ac:dyDescent="0.25">
      <c r="A39" s="37" t="s">
        <v>18</v>
      </c>
      <c r="B39" s="165" t="s">
        <v>19</v>
      </c>
      <c r="C39" s="165"/>
      <c r="D39" s="165"/>
      <c r="E39" s="190" t="s">
        <v>49</v>
      </c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208"/>
      <c r="BG39" s="232"/>
    </row>
    <row r="40" spans="1:61" ht="75" x14ac:dyDescent="0.25">
      <c r="A40" s="37"/>
      <c r="B40" s="37"/>
      <c r="C40" s="37"/>
      <c r="D40" s="37"/>
      <c r="E40" s="158" t="s">
        <v>47</v>
      </c>
      <c r="F40" s="159"/>
      <c r="G40" s="159"/>
      <c r="H40" s="159"/>
      <c r="I40" s="159"/>
      <c r="J40" s="159" t="s">
        <v>79</v>
      </c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43"/>
      <c r="AE40" s="159" t="s">
        <v>85</v>
      </c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 t="s">
        <v>84</v>
      </c>
      <c r="AW40" s="159"/>
      <c r="AX40" s="159"/>
      <c r="AY40" s="159"/>
      <c r="AZ40" s="159"/>
      <c r="BA40" s="159"/>
      <c r="BB40" s="159"/>
      <c r="BC40" s="159"/>
      <c r="BD40" s="159"/>
      <c r="BE40" s="160"/>
      <c r="BF40" s="59"/>
      <c r="BG40" s="59" t="s">
        <v>83</v>
      </c>
      <c r="BH40" s="59" t="s">
        <v>82</v>
      </c>
      <c r="BI40" s="59" t="s">
        <v>189</v>
      </c>
    </row>
    <row r="41" spans="1:61" x14ac:dyDescent="0.25">
      <c r="A41" s="37"/>
      <c r="B41" s="37"/>
      <c r="C41" s="37"/>
      <c r="D41" s="37"/>
      <c r="E41" s="36" t="s">
        <v>52</v>
      </c>
      <c r="F41" s="36" t="s">
        <v>53</v>
      </c>
      <c r="G41" s="36" t="s">
        <v>54</v>
      </c>
      <c r="H41" s="36" t="s">
        <v>55</v>
      </c>
      <c r="I41" s="36" t="s">
        <v>56</v>
      </c>
      <c r="J41" s="36" t="s">
        <v>52</v>
      </c>
      <c r="K41" s="36" t="s">
        <v>53</v>
      </c>
      <c r="L41" s="36" t="s">
        <v>54</v>
      </c>
      <c r="M41" s="36" t="s">
        <v>55</v>
      </c>
      <c r="N41" s="36" t="s">
        <v>56</v>
      </c>
      <c r="O41" s="36" t="s">
        <v>52</v>
      </c>
      <c r="P41" s="36" t="s">
        <v>53</v>
      </c>
      <c r="Q41" s="36" t="s">
        <v>54</v>
      </c>
      <c r="R41" s="36" t="s">
        <v>55</v>
      </c>
      <c r="S41" s="36" t="s">
        <v>56</v>
      </c>
      <c r="T41" s="36" t="s">
        <v>52</v>
      </c>
      <c r="U41" s="36" t="s">
        <v>53</v>
      </c>
      <c r="V41" s="36" t="s">
        <v>54</v>
      </c>
      <c r="W41" s="36" t="s">
        <v>55</v>
      </c>
      <c r="X41" s="36" t="s">
        <v>56</v>
      </c>
      <c r="Y41" s="36" t="s">
        <v>52</v>
      </c>
      <c r="Z41" s="36" t="s">
        <v>53</v>
      </c>
      <c r="AA41" s="36" t="s">
        <v>54</v>
      </c>
      <c r="AB41" s="36" t="s">
        <v>55</v>
      </c>
      <c r="AC41" s="36" t="s">
        <v>56</v>
      </c>
      <c r="AD41" s="143" t="s">
        <v>58</v>
      </c>
      <c r="AE41" s="36" t="s">
        <v>55</v>
      </c>
      <c r="AF41" s="36" t="s">
        <v>81</v>
      </c>
      <c r="AG41" s="36" t="s">
        <v>52</v>
      </c>
      <c r="AH41" s="36" t="s">
        <v>53</v>
      </c>
      <c r="AI41" s="36" t="s">
        <v>54</v>
      </c>
      <c r="AJ41" s="36" t="s">
        <v>55</v>
      </c>
      <c r="AK41" s="36" t="s">
        <v>56</v>
      </c>
      <c r="AL41" s="36" t="s">
        <v>52</v>
      </c>
      <c r="AM41" s="36" t="s">
        <v>53</v>
      </c>
      <c r="AN41" s="36" t="s">
        <v>54</v>
      </c>
      <c r="AO41" s="36" t="s">
        <v>55</v>
      </c>
      <c r="AP41" s="36" t="s">
        <v>56</v>
      </c>
      <c r="AQ41" s="36" t="s">
        <v>52</v>
      </c>
      <c r="AR41" s="36" t="s">
        <v>53</v>
      </c>
      <c r="AS41" s="36" t="s">
        <v>54</v>
      </c>
      <c r="AT41" s="36" t="s">
        <v>55</v>
      </c>
      <c r="AU41" s="36" t="s">
        <v>56</v>
      </c>
      <c r="AV41" s="36" t="s">
        <v>52</v>
      </c>
      <c r="AW41" s="36" t="s">
        <v>53</v>
      </c>
      <c r="AX41" s="36" t="s">
        <v>54</v>
      </c>
      <c r="AY41" s="36" t="s">
        <v>55</v>
      </c>
      <c r="AZ41" s="36" t="s">
        <v>56</v>
      </c>
      <c r="BA41" s="36" t="s">
        <v>52</v>
      </c>
      <c r="BB41" s="36" t="s">
        <v>53</v>
      </c>
      <c r="BC41" s="36" t="s">
        <v>54</v>
      </c>
      <c r="BD41" s="36" t="s">
        <v>55</v>
      </c>
      <c r="BE41" s="36" t="s">
        <v>56</v>
      </c>
      <c r="BF41" s="67"/>
      <c r="BG41" s="67"/>
      <c r="BH41" s="67"/>
      <c r="BI41" s="9"/>
    </row>
    <row r="42" spans="1:61" x14ac:dyDescent="0.25">
      <c r="A42" s="37"/>
      <c r="B42" s="37"/>
      <c r="C42" s="37"/>
      <c r="D42" s="37"/>
      <c r="E42" s="1">
        <v>25</v>
      </c>
      <c r="F42" s="1">
        <v>26</v>
      </c>
      <c r="G42" s="1">
        <v>27</v>
      </c>
      <c r="H42" s="1">
        <v>28</v>
      </c>
      <c r="I42" s="1">
        <v>29</v>
      </c>
      <c r="J42" s="1">
        <v>2</v>
      </c>
      <c r="K42" s="1">
        <v>3</v>
      </c>
      <c r="L42" s="1">
        <v>4</v>
      </c>
      <c r="M42" s="1">
        <v>5</v>
      </c>
      <c r="N42" s="1">
        <v>6</v>
      </c>
      <c r="O42" s="1">
        <v>9</v>
      </c>
      <c r="P42" s="1">
        <v>10</v>
      </c>
      <c r="Q42" s="1">
        <v>11</v>
      </c>
      <c r="R42" s="1">
        <v>12</v>
      </c>
      <c r="S42" s="1">
        <v>13</v>
      </c>
      <c r="T42" s="1">
        <v>16</v>
      </c>
      <c r="U42" s="1">
        <v>17</v>
      </c>
      <c r="V42" s="1">
        <v>18</v>
      </c>
      <c r="W42" s="1">
        <v>19</v>
      </c>
      <c r="X42" s="37">
        <v>20</v>
      </c>
      <c r="Y42" s="37">
        <v>23</v>
      </c>
      <c r="Z42" s="37">
        <v>24</v>
      </c>
      <c r="AA42" s="37">
        <v>25</v>
      </c>
      <c r="AB42" s="37">
        <v>26</v>
      </c>
      <c r="AC42" s="37">
        <v>27</v>
      </c>
      <c r="AD42" s="145">
        <v>30</v>
      </c>
      <c r="AE42" s="37">
        <v>9</v>
      </c>
      <c r="AF42" s="37">
        <v>10</v>
      </c>
      <c r="AG42" s="37">
        <v>13</v>
      </c>
      <c r="AH42" s="37">
        <v>14</v>
      </c>
      <c r="AI42" s="37">
        <v>15</v>
      </c>
      <c r="AJ42" s="37">
        <v>16</v>
      </c>
      <c r="AK42" s="37">
        <v>17</v>
      </c>
      <c r="AL42" s="37">
        <v>20</v>
      </c>
      <c r="AM42" s="37">
        <v>21</v>
      </c>
      <c r="AN42" s="37">
        <v>22</v>
      </c>
      <c r="AO42" s="37">
        <v>23</v>
      </c>
      <c r="AP42" s="37">
        <v>24</v>
      </c>
      <c r="AQ42" s="37">
        <v>27</v>
      </c>
      <c r="AR42" s="37">
        <v>28</v>
      </c>
      <c r="AS42" s="37">
        <v>29</v>
      </c>
      <c r="AT42" s="62">
        <v>30</v>
      </c>
      <c r="AU42" s="37">
        <v>31</v>
      </c>
      <c r="AV42" s="37">
        <v>3</v>
      </c>
      <c r="AW42" s="37">
        <v>4</v>
      </c>
      <c r="AX42" s="37">
        <v>5</v>
      </c>
      <c r="AY42" s="37">
        <v>6</v>
      </c>
      <c r="AZ42" s="37">
        <v>7</v>
      </c>
      <c r="BA42" s="37">
        <v>10</v>
      </c>
      <c r="BB42" s="37">
        <v>11</v>
      </c>
      <c r="BC42" s="37">
        <v>12</v>
      </c>
      <c r="BD42" s="37">
        <v>13</v>
      </c>
      <c r="BE42" s="37">
        <v>14</v>
      </c>
      <c r="BF42" s="9"/>
      <c r="BG42" s="9"/>
      <c r="BH42" s="9"/>
      <c r="BI42" s="9"/>
    </row>
    <row r="43" spans="1:61" x14ac:dyDescent="0.25">
      <c r="A43" s="5" t="s">
        <v>41</v>
      </c>
      <c r="B43" s="164" t="s">
        <v>1</v>
      </c>
      <c r="C43" s="164"/>
      <c r="D43" s="164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 t="s">
        <v>185</v>
      </c>
      <c r="Q43" s="1"/>
      <c r="R43" s="1"/>
      <c r="S43" s="1"/>
      <c r="T43" s="1"/>
      <c r="U43" s="1"/>
      <c r="V43" s="1"/>
      <c r="W43" s="1"/>
      <c r="X43" s="37"/>
      <c r="Y43" s="37"/>
      <c r="Z43" s="37"/>
      <c r="AA43" s="37"/>
      <c r="AB43" s="37"/>
      <c r="AC43" s="37"/>
      <c r="AD43" s="145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 t="s">
        <v>160</v>
      </c>
      <c r="AQ43" s="37"/>
      <c r="AR43" s="37"/>
      <c r="AS43" s="37"/>
      <c r="AT43" s="63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9"/>
      <c r="BG43" s="9">
        <f>5*11</f>
        <v>55</v>
      </c>
      <c r="BH43" s="9">
        <v>2</v>
      </c>
      <c r="BI43" s="9">
        <f>BH43/BG43*100</f>
        <v>3.6363636363636362</v>
      </c>
    </row>
    <row r="44" spans="1:61" x14ac:dyDescent="0.25">
      <c r="A44" s="37"/>
      <c r="B44" s="164" t="s">
        <v>16</v>
      </c>
      <c r="C44" s="164"/>
      <c r="D44" s="164"/>
      <c r="E44" s="1"/>
      <c r="F44" s="1" t="s">
        <v>95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 t="s">
        <v>86</v>
      </c>
      <c r="V44" s="1"/>
      <c r="W44" s="1"/>
      <c r="X44" s="37"/>
      <c r="Y44" s="37"/>
      <c r="Z44" s="37"/>
      <c r="AA44" s="37"/>
      <c r="AB44" s="37"/>
      <c r="AC44" s="37"/>
      <c r="AD44" s="145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63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9"/>
      <c r="BG44" s="9">
        <f>4*11</f>
        <v>44</v>
      </c>
      <c r="BH44" s="9">
        <v>2</v>
      </c>
      <c r="BI44" s="9">
        <f t="shared" ref="BI44:BI47" si="2">BH44/BG44*100</f>
        <v>4.5454545454545459</v>
      </c>
    </row>
    <row r="45" spans="1:61" x14ac:dyDescent="0.25">
      <c r="A45" s="37"/>
      <c r="B45" s="166" t="s">
        <v>3</v>
      </c>
      <c r="C45" s="166"/>
      <c r="D45" s="166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37"/>
      <c r="Y45" s="37"/>
      <c r="Z45" s="37" t="s">
        <v>97</v>
      </c>
      <c r="AA45" s="37"/>
      <c r="AB45" s="37"/>
      <c r="AC45" s="37"/>
      <c r="AD45" s="145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63"/>
      <c r="AU45" s="37"/>
      <c r="AV45" s="37"/>
      <c r="AW45" s="37" t="s">
        <v>97</v>
      </c>
      <c r="AX45" s="37"/>
      <c r="AY45" s="37"/>
      <c r="AZ45" s="37"/>
      <c r="BA45" s="37"/>
      <c r="BB45" s="37"/>
      <c r="BC45" s="37"/>
      <c r="BD45" s="37"/>
      <c r="BE45" s="37"/>
      <c r="BF45" s="9"/>
      <c r="BG45" s="9">
        <f>2*11</f>
        <v>22</v>
      </c>
      <c r="BH45" s="9">
        <v>2</v>
      </c>
      <c r="BI45" s="9">
        <f t="shared" si="2"/>
        <v>9.0909090909090917</v>
      </c>
    </row>
    <row r="46" spans="1:61" x14ac:dyDescent="0.25">
      <c r="A46" s="37"/>
      <c r="B46" s="164" t="s">
        <v>15</v>
      </c>
      <c r="C46" s="164"/>
      <c r="D46" s="164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37" t="s">
        <v>97</v>
      </c>
      <c r="Y46" s="37"/>
      <c r="Z46" s="37"/>
      <c r="AA46" s="37"/>
      <c r="AB46" s="37"/>
      <c r="AC46" s="37"/>
      <c r="AD46" s="145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63"/>
      <c r="AU46" s="37"/>
      <c r="AV46" s="37"/>
      <c r="AW46" s="37"/>
      <c r="AX46" s="37"/>
      <c r="AY46" s="37"/>
      <c r="AZ46" s="37"/>
      <c r="BA46" s="37" t="s">
        <v>135</v>
      </c>
      <c r="BB46" s="37"/>
      <c r="BC46" s="37"/>
      <c r="BD46" s="37"/>
      <c r="BE46" s="37"/>
      <c r="BF46" s="9"/>
      <c r="BG46" s="9">
        <f>4*11</f>
        <v>44</v>
      </c>
      <c r="BH46" s="9">
        <v>2</v>
      </c>
      <c r="BI46" s="9">
        <f t="shared" si="2"/>
        <v>4.5454545454545459</v>
      </c>
    </row>
    <row r="47" spans="1:61" x14ac:dyDescent="0.25">
      <c r="A47" s="37"/>
      <c r="B47" s="164" t="s">
        <v>17</v>
      </c>
      <c r="C47" s="164"/>
      <c r="D47" s="164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37"/>
      <c r="Y47" s="37"/>
      <c r="Z47" s="37"/>
      <c r="AA47" s="37"/>
      <c r="AB47" s="37"/>
      <c r="AC47" s="37"/>
      <c r="AD47" s="145"/>
      <c r="AE47" s="37"/>
      <c r="AF47" s="37"/>
      <c r="AG47" s="37"/>
      <c r="AH47" s="37"/>
      <c r="AI47" s="37" t="s">
        <v>86</v>
      </c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63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9"/>
      <c r="BG47" s="9">
        <f>2*11</f>
        <v>22</v>
      </c>
      <c r="BH47" s="9">
        <v>1</v>
      </c>
      <c r="BI47" s="9">
        <f t="shared" si="2"/>
        <v>4.5454545454545459</v>
      </c>
    </row>
    <row r="48" spans="1:61" x14ac:dyDescent="0.25">
      <c r="A48" s="2"/>
      <c r="B48" s="2" t="s">
        <v>26</v>
      </c>
      <c r="C48" s="2"/>
      <c r="D48" s="2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64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10"/>
      <c r="BG48" s="10"/>
      <c r="BH48" s="9"/>
      <c r="BI48" s="9"/>
    </row>
    <row r="49" spans="1:61" x14ac:dyDescent="0.25">
      <c r="A49" s="37" t="s">
        <v>18</v>
      </c>
      <c r="B49" s="165" t="s">
        <v>19</v>
      </c>
      <c r="C49" s="165"/>
      <c r="D49" s="165"/>
      <c r="E49" s="190" t="s">
        <v>49</v>
      </c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208"/>
      <c r="BG49" s="232"/>
    </row>
    <row r="50" spans="1:61" ht="75" x14ac:dyDescent="0.25">
      <c r="A50" s="37"/>
      <c r="B50" s="37"/>
      <c r="C50" s="37"/>
      <c r="D50" s="37"/>
      <c r="E50" s="158" t="s">
        <v>47</v>
      </c>
      <c r="F50" s="159"/>
      <c r="G50" s="159"/>
      <c r="H50" s="159"/>
      <c r="I50" s="159"/>
      <c r="J50" s="159" t="s">
        <v>79</v>
      </c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43"/>
      <c r="AE50" s="159" t="s">
        <v>85</v>
      </c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 t="s">
        <v>84</v>
      </c>
      <c r="AW50" s="159"/>
      <c r="AX50" s="159"/>
      <c r="AY50" s="159"/>
      <c r="AZ50" s="159"/>
      <c r="BA50" s="159"/>
      <c r="BB50" s="159"/>
      <c r="BC50" s="159"/>
      <c r="BD50" s="159"/>
      <c r="BE50" s="160"/>
      <c r="BF50" s="59"/>
      <c r="BG50" s="59" t="s">
        <v>83</v>
      </c>
      <c r="BH50" s="59" t="s">
        <v>82</v>
      </c>
      <c r="BI50" s="59" t="s">
        <v>189</v>
      </c>
    </row>
    <row r="51" spans="1:61" x14ac:dyDescent="0.25">
      <c r="A51" s="37"/>
      <c r="B51" s="37"/>
      <c r="C51" s="37"/>
      <c r="D51" s="37"/>
      <c r="E51" s="36" t="s">
        <v>52</v>
      </c>
      <c r="F51" s="36" t="s">
        <v>53</v>
      </c>
      <c r="G51" s="36" t="s">
        <v>54</v>
      </c>
      <c r="H51" s="36" t="s">
        <v>55</v>
      </c>
      <c r="I51" s="36" t="s">
        <v>56</v>
      </c>
      <c r="J51" s="36" t="s">
        <v>52</v>
      </c>
      <c r="K51" s="36" t="s">
        <v>53</v>
      </c>
      <c r="L51" s="36" t="s">
        <v>54</v>
      </c>
      <c r="M51" s="36" t="s">
        <v>55</v>
      </c>
      <c r="N51" s="36" t="s">
        <v>56</v>
      </c>
      <c r="O51" s="36" t="s">
        <v>52</v>
      </c>
      <c r="P51" s="36" t="s">
        <v>53</v>
      </c>
      <c r="Q51" s="36" t="s">
        <v>54</v>
      </c>
      <c r="R51" s="36" t="s">
        <v>55</v>
      </c>
      <c r="S51" s="36" t="s">
        <v>56</v>
      </c>
      <c r="T51" s="36" t="s">
        <v>52</v>
      </c>
      <c r="U51" s="36" t="s">
        <v>53</v>
      </c>
      <c r="V51" s="36" t="s">
        <v>54</v>
      </c>
      <c r="W51" s="36" t="s">
        <v>55</v>
      </c>
      <c r="X51" s="36" t="s">
        <v>56</v>
      </c>
      <c r="Y51" s="36" t="s">
        <v>52</v>
      </c>
      <c r="Z51" s="36" t="s">
        <v>53</v>
      </c>
      <c r="AA51" s="36" t="s">
        <v>54</v>
      </c>
      <c r="AB51" s="36" t="s">
        <v>55</v>
      </c>
      <c r="AC51" s="36" t="s">
        <v>56</v>
      </c>
      <c r="AD51" s="143" t="s">
        <v>58</v>
      </c>
      <c r="AE51" s="36" t="s">
        <v>55</v>
      </c>
      <c r="AF51" s="36" t="s">
        <v>81</v>
      </c>
      <c r="AG51" s="36" t="s">
        <v>52</v>
      </c>
      <c r="AH51" s="36" t="s">
        <v>53</v>
      </c>
      <c r="AI51" s="36" t="s">
        <v>54</v>
      </c>
      <c r="AJ51" s="36" t="s">
        <v>55</v>
      </c>
      <c r="AK51" s="36" t="s">
        <v>56</v>
      </c>
      <c r="AL51" s="36" t="s">
        <v>52</v>
      </c>
      <c r="AM51" s="36" t="s">
        <v>53</v>
      </c>
      <c r="AN51" s="36" t="s">
        <v>54</v>
      </c>
      <c r="AO51" s="36" t="s">
        <v>55</v>
      </c>
      <c r="AP51" s="36" t="s">
        <v>56</v>
      </c>
      <c r="AQ51" s="36" t="s">
        <v>52</v>
      </c>
      <c r="AR51" s="36" t="s">
        <v>53</v>
      </c>
      <c r="AS51" s="36" t="s">
        <v>54</v>
      </c>
      <c r="AT51" s="36" t="s">
        <v>55</v>
      </c>
      <c r="AU51" s="36" t="s">
        <v>56</v>
      </c>
      <c r="AV51" s="36" t="s">
        <v>52</v>
      </c>
      <c r="AW51" s="36" t="s">
        <v>53</v>
      </c>
      <c r="AX51" s="36" t="s">
        <v>54</v>
      </c>
      <c r="AY51" s="36" t="s">
        <v>55</v>
      </c>
      <c r="AZ51" s="36" t="s">
        <v>56</v>
      </c>
      <c r="BA51" s="36" t="s">
        <v>52</v>
      </c>
      <c r="BB51" s="36" t="s">
        <v>53</v>
      </c>
      <c r="BC51" s="36" t="s">
        <v>54</v>
      </c>
      <c r="BD51" s="36" t="s">
        <v>55</v>
      </c>
      <c r="BE51" s="36" t="s">
        <v>56</v>
      </c>
      <c r="BF51" s="67"/>
      <c r="BG51" s="67"/>
      <c r="BH51" s="67"/>
      <c r="BI51" s="9"/>
    </row>
    <row r="52" spans="1:61" x14ac:dyDescent="0.25">
      <c r="A52" s="37"/>
      <c r="B52" s="37"/>
      <c r="C52" s="37"/>
      <c r="D52" s="37"/>
      <c r="E52" s="1">
        <v>25</v>
      </c>
      <c r="F52" s="1">
        <v>26</v>
      </c>
      <c r="G52" s="1">
        <v>27</v>
      </c>
      <c r="H52" s="1">
        <v>28</v>
      </c>
      <c r="I52" s="1">
        <v>29</v>
      </c>
      <c r="J52" s="1">
        <v>2</v>
      </c>
      <c r="K52" s="1">
        <v>3</v>
      </c>
      <c r="L52" s="1">
        <v>4</v>
      </c>
      <c r="M52" s="1">
        <v>5</v>
      </c>
      <c r="N52" s="1">
        <v>6</v>
      </c>
      <c r="O52" s="1">
        <v>9</v>
      </c>
      <c r="P52" s="1">
        <v>10</v>
      </c>
      <c r="Q52" s="1">
        <v>11</v>
      </c>
      <c r="R52" s="1">
        <v>12</v>
      </c>
      <c r="S52" s="1">
        <v>13</v>
      </c>
      <c r="T52" s="1">
        <v>16</v>
      </c>
      <c r="U52" s="1">
        <v>17</v>
      </c>
      <c r="V52" s="1">
        <v>18</v>
      </c>
      <c r="W52" s="1">
        <v>19</v>
      </c>
      <c r="X52" s="37">
        <v>20</v>
      </c>
      <c r="Y52" s="37">
        <v>23</v>
      </c>
      <c r="Z52" s="37">
        <v>24</v>
      </c>
      <c r="AA52" s="37">
        <v>25</v>
      </c>
      <c r="AB52" s="37">
        <v>26</v>
      </c>
      <c r="AC52" s="37">
        <v>27</v>
      </c>
      <c r="AD52" s="145">
        <v>30</v>
      </c>
      <c r="AE52" s="37">
        <v>9</v>
      </c>
      <c r="AF52" s="37">
        <v>10</v>
      </c>
      <c r="AG52" s="37">
        <v>13</v>
      </c>
      <c r="AH52" s="37">
        <v>14</v>
      </c>
      <c r="AI52" s="37">
        <v>15</v>
      </c>
      <c r="AJ52" s="37">
        <v>16</v>
      </c>
      <c r="AK52" s="37">
        <v>17</v>
      </c>
      <c r="AL52" s="37">
        <v>20</v>
      </c>
      <c r="AM52" s="37">
        <v>21</v>
      </c>
      <c r="AN52" s="37">
        <v>22</v>
      </c>
      <c r="AO52" s="37">
        <v>23</v>
      </c>
      <c r="AP52" s="37">
        <v>24</v>
      </c>
      <c r="AQ52" s="37">
        <v>27</v>
      </c>
      <c r="AR52" s="37">
        <v>28</v>
      </c>
      <c r="AS52" s="37">
        <v>29</v>
      </c>
      <c r="AT52" s="62">
        <v>30</v>
      </c>
      <c r="AU52" s="37">
        <v>31</v>
      </c>
      <c r="AV52" s="37">
        <v>3</v>
      </c>
      <c r="AW52" s="37">
        <v>4</v>
      </c>
      <c r="AX52" s="37">
        <v>5</v>
      </c>
      <c r="AY52" s="37">
        <v>6</v>
      </c>
      <c r="AZ52" s="37">
        <v>7</v>
      </c>
      <c r="BA52" s="37">
        <v>10</v>
      </c>
      <c r="BB52" s="37">
        <v>11</v>
      </c>
      <c r="BC52" s="37">
        <v>12</v>
      </c>
      <c r="BD52" s="37">
        <v>13</v>
      </c>
      <c r="BE52" s="37">
        <v>14</v>
      </c>
      <c r="BF52" s="9"/>
      <c r="BG52" s="9"/>
      <c r="BH52" s="9"/>
      <c r="BI52" s="9"/>
    </row>
    <row r="53" spans="1:61" x14ac:dyDescent="0.25">
      <c r="A53" s="5" t="s">
        <v>42</v>
      </c>
      <c r="B53" s="164" t="s">
        <v>1</v>
      </c>
      <c r="C53" s="164"/>
      <c r="D53" s="164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 t="s">
        <v>185</v>
      </c>
      <c r="Q53" s="1"/>
      <c r="R53" s="1"/>
      <c r="S53" s="1"/>
      <c r="T53" s="1"/>
      <c r="U53" s="1"/>
      <c r="V53" s="1"/>
      <c r="W53" s="1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 t="s">
        <v>160</v>
      </c>
      <c r="AQ53" s="145"/>
      <c r="AR53" s="145"/>
      <c r="AS53" s="145"/>
      <c r="AT53" s="63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9"/>
      <c r="BG53" s="9">
        <f>5*11</f>
        <v>55</v>
      </c>
      <c r="BH53" s="9">
        <v>2</v>
      </c>
      <c r="BI53" s="9">
        <f>BH53/BG53*100</f>
        <v>3.6363636363636362</v>
      </c>
    </row>
    <row r="54" spans="1:61" x14ac:dyDescent="0.25">
      <c r="A54" s="37"/>
      <c r="B54" s="164" t="s">
        <v>16</v>
      </c>
      <c r="C54" s="164"/>
      <c r="D54" s="164"/>
      <c r="E54" s="1"/>
      <c r="F54" s="1" t="s">
        <v>95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 t="s">
        <v>86</v>
      </c>
      <c r="V54" s="1"/>
      <c r="W54" s="1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63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9"/>
      <c r="BG54" s="9">
        <f>4*11</f>
        <v>44</v>
      </c>
      <c r="BH54" s="9">
        <v>2</v>
      </c>
      <c r="BI54" s="9">
        <f t="shared" ref="BI54:BI57" si="3">BH54/BG54*100</f>
        <v>4.5454545454545459</v>
      </c>
    </row>
    <row r="55" spans="1:61" x14ac:dyDescent="0.25">
      <c r="A55" s="37"/>
      <c r="B55" s="166" t="s">
        <v>3</v>
      </c>
      <c r="C55" s="166"/>
      <c r="D55" s="166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45"/>
      <c r="Y55" s="145"/>
      <c r="Z55" s="145" t="s">
        <v>97</v>
      </c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63"/>
      <c r="AU55" s="145"/>
      <c r="AV55" s="145"/>
      <c r="AW55" s="145" t="s">
        <v>97</v>
      </c>
      <c r="AX55" s="145"/>
      <c r="AY55" s="145"/>
      <c r="AZ55" s="145"/>
      <c r="BA55" s="145"/>
      <c r="BB55" s="145"/>
      <c r="BC55" s="145"/>
      <c r="BD55" s="145"/>
      <c r="BE55" s="145"/>
      <c r="BF55" s="9"/>
      <c r="BG55" s="9">
        <f>2*11</f>
        <v>22</v>
      </c>
      <c r="BH55" s="9">
        <v>2</v>
      </c>
      <c r="BI55" s="9">
        <f t="shared" si="3"/>
        <v>9.0909090909090917</v>
      </c>
    </row>
    <row r="56" spans="1:61" x14ac:dyDescent="0.25">
      <c r="A56" s="37"/>
      <c r="B56" s="164" t="s">
        <v>15</v>
      </c>
      <c r="C56" s="164"/>
      <c r="D56" s="164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45" t="s">
        <v>97</v>
      </c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63"/>
      <c r="AU56" s="145"/>
      <c r="AV56" s="145"/>
      <c r="AW56" s="145"/>
      <c r="AX56" s="145"/>
      <c r="AY56" s="145"/>
      <c r="AZ56" s="145"/>
      <c r="BA56" s="145" t="s">
        <v>135</v>
      </c>
      <c r="BB56" s="145"/>
      <c r="BC56" s="145"/>
      <c r="BD56" s="145"/>
      <c r="BE56" s="145"/>
      <c r="BF56" s="9"/>
      <c r="BG56" s="9">
        <f>4*11</f>
        <v>44</v>
      </c>
      <c r="BH56" s="9">
        <v>2</v>
      </c>
      <c r="BI56" s="9">
        <f t="shared" si="3"/>
        <v>4.5454545454545459</v>
      </c>
    </row>
    <row r="57" spans="1:61" x14ac:dyDescent="0.25">
      <c r="A57" s="37"/>
      <c r="B57" s="164" t="s">
        <v>17</v>
      </c>
      <c r="C57" s="164"/>
      <c r="D57" s="164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 t="s">
        <v>86</v>
      </c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63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9"/>
      <c r="BG57" s="9">
        <f>2*11</f>
        <v>22</v>
      </c>
      <c r="BH57" s="9">
        <v>1</v>
      </c>
      <c r="BI57" s="9">
        <f t="shared" si="3"/>
        <v>4.5454545454545459</v>
      </c>
    </row>
    <row r="58" spans="1:61" x14ac:dyDescent="0.25">
      <c r="A58" s="2"/>
      <c r="B58" s="2" t="s">
        <v>26</v>
      </c>
      <c r="C58" s="2"/>
      <c r="D58" s="2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64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10"/>
      <c r="BG58" s="10"/>
      <c r="BH58" s="9"/>
      <c r="BI58" s="9"/>
    </row>
    <row r="59" spans="1:61" x14ac:dyDescent="0.25">
      <c r="A59" s="37" t="s">
        <v>18</v>
      </c>
      <c r="B59" s="165" t="s">
        <v>19</v>
      </c>
      <c r="C59" s="165"/>
      <c r="D59" s="165"/>
      <c r="E59" s="190" t="s">
        <v>49</v>
      </c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1"/>
      <c r="BB59" s="191"/>
      <c r="BC59" s="191"/>
      <c r="BD59" s="191"/>
      <c r="BE59" s="191"/>
      <c r="BF59" s="208"/>
      <c r="BG59" s="232"/>
    </row>
    <row r="60" spans="1:61" ht="75" x14ac:dyDescent="0.25">
      <c r="A60" s="37"/>
      <c r="B60" s="37"/>
      <c r="C60" s="37"/>
      <c r="D60" s="37"/>
      <c r="E60" s="158" t="s">
        <v>47</v>
      </c>
      <c r="F60" s="159"/>
      <c r="G60" s="159"/>
      <c r="H60" s="159"/>
      <c r="I60" s="159"/>
      <c r="J60" s="159" t="s">
        <v>79</v>
      </c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43"/>
      <c r="AE60" s="159" t="s">
        <v>85</v>
      </c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 t="s">
        <v>84</v>
      </c>
      <c r="AW60" s="159"/>
      <c r="AX60" s="159"/>
      <c r="AY60" s="159"/>
      <c r="AZ60" s="159"/>
      <c r="BA60" s="159"/>
      <c r="BB60" s="159"/>
      <c r="BC60" s="159"/>
      <c r="BD60" s="159"/>
      <c r="BE60" s="160"/>
      <c r="BF60" s="59"/>
      <c r="BG60" s="59" t="s">
        <v>83</v>
      </c>
      <c r="BH60" s="59" t="s">
        <v>82</v>
      </c>
      <c r="BI60" s="59" t="s">
        <v>189</v>
      </c>
    </row>
    <row r="61" spans="1:61" x14ac:dyDescent="0.25">
      <c r="A61" s="37"/>
      <c r="B61" s="37"/>
      <c r="C61" s="37"/>
      <c r="D61" s="37"/>
      <c r="E61" s="36" t="s">
        <v>52</v>
      </c>
      <c r="F61" s="36" t="s">
        <v>53</v>
      </c>
      <c r="G61" s="36" t="s">
        <v>54</v>
      </c>
      <c r="H61" s="36" t="s">
        <v>55</v>
      </c>
      <c r="I61" s="36" t="s">
        <v>56</v>
      </c>
      <c r="J61" s="36" t="s">
        <v>52</v>
      </c>
      <c r="K61" s="36" t="s">
        <v>53</v>
      </c>
      <c r="L61" s="36" t="s">
        <v>54</v>
      </c>
      <c r="M61" s="36" t="s">
        <v>55</v>
      </c>
      <c r="N61" s="36" t="s">
        <v>56</v>
      </c>
      <c r="O61" s="36" t="s">
        <v>52</v>
      </c>
      <c r="P61" s="36" t="s">
        <v>53</v>
      </c>
      <c r="Q61" s="36" t="s">
        <v>54</v>
      </c>
      <c r="R61" s="36" t="s">
        <v>55</v>
      </c>
      <c r="S61" s="36" t="s">
        <v>56</v>
      </c>
      <c r="T61" s="36" t="s">
        <v>52</v>
      </c>
      <c r="U61" s="36" t="s">
        <v>53</v>
      </c>
      <c r="V61" s="36" t="s">
        <v>54</v>
      </c>
      <c r="W61" s="36" t="s">
        <v>55</v>
      </c>
      <c r="X61" s="36" t="s">
        <v>56</v>
      </c>
      <c r="Y61" s="36" t="s">
        <v>52</v>
      </c>
      <c r="Z61" s="36" t="s">
        <v>53</v>
      </c>
      <c r="AA61" s="36" t="s">
        <v>54</v>
      </c>
      <c r="AB61" s="36" t="s">
        <v>55</v>
      </c>
      <c r="AC61" s="36" t="s">
        <v>56</v>
      </c>
      <c r="AD61" s="143" t="s">
        <v>58</v>
      </c>
      <c r="AE61" s="36" t="s">
        <v>55</v>
      </c>
      <c r="AF61" s="36" t="s">
        <v>81</v>
      </c>
      <c r="AG61" s="36" t="s">
        <v>52</v>
      </c>
      <c r="AH61" s="36" t="s">
        <v>53</v>
      </c>
      <c r="AI61" s="36" t="s">
        <v>54</v>
      </c>
      <c r="AJ61" s="36" t="s">
        <v>55</v>
      </c>
      <c r="AK61" s="36" t="s">
        <v>56</v>
      </c>
      <c r="AL61" s="36" t="s">
        <v>52</v>
      </c>
      <c r="AM61" s="36" t="s">
        <v>53</v>
      </c>
      <c r="AN61" s="36" t="s">
        <v>54</v>
      </c>
      <c r="AO61" s="36" t="s">
        <v>55</v>
      </c>
      <c r="AP61" s="36" t="s">
        <v>56</v>
      </c>
      <c r="AQ61" s="36" t="s">
        <v>52</v>
      </c>
      <c r="AR61" s="36" t="s">
        <v>53</v>
      </c>
      <c r="AS61" s="36" t="s">
        <v>54</v>
      </c>
      <c r="AT61" s="36" t="s">
        <v>55</v>
      </c>
      <c r="AU61" s="36" t="s">
        <v>56</v>
      </c>
      <c r="AV61" s="36" t="s">
        <v>52</v>
      </c>
      <c r="AW61" s="36" t="s">
        <v>53</v>
      </c>
      <c r="AX61" s="36" t="s">
        <v>54</v>
      </c>
      <c r="AY61" s="36" t="s">
        <v>55</v>
      </c>
      <c r="AZ61" s="36" t="s">
        <v>56</v>
      </c>
      <c r="BA61" s="36" t="s">
        <v>52</v>
      </c>
      <c r="BB61" s="36" t="s">
        <v>53</v>
      </c>
      <c r="BC61" s="36" t="s">
        <v>54</v>
      </c>
      <c r="BD61" s="36" t="s">
        <v>55</v>
      </c>
      <c r="BE61" s="36" t="s">
        <v>56</v>
      </c>
      <c r="BF61" s="67"/>
      <c r="BG61" s="67"/>
      <c r="BH61" s="67"/>
      <c r="BI61" s="9"/>
    </row>
    <row r="62" spans="1:61" x14ac:dyDescent="0.25">
      <c r="A62" s="37"/>
      <c r="B62" s="37"/>
      <c r="C62" s="37"/>
      <c r="D62" s="37"/>
      <c r="E62" s="1">
        <v>25</v>
      </c>
      <c r="F62" s="1">
        <v>26</v>
      </c>
      <c r="G62" s="1">
        <v>27</v>
      </c>
      <c r="H62" s="1">
        <v>28</v>
      </c>
      <c r="I62" s="1">
        <v>29</v>
      </c>
      <c r="J62" s="1">
        <v>2</v>
      </c>
      <c r="K62" s="1">
        <v>3</v>
      </c>
      <c r="L62" s="1">
        <v>4</v>
      </c>
      <c r="M62" s="1">
        <v>5</v>
      </c>
      <c r="N62" s="1">
        <v>6</v>
      </c>
      <c r="O62" s="1">
        <v>9</v>
      </c>
      <c r="P62" s="1">
        <v>10</v>
      </c>
      <c r="Q62" s="1">
        <v>11</v>
      </c>
      <c r="R62" s="1">
        <v>12</v>
      </c>
      <c r="S62" s="1">
        <v>13</v>
      </c>
      <c r="T62" s="1">
        <v>16</v>
      </c>
      <c r="U62" s="1">
        <v>17</v>
      </c>
      <c r="V62" s="1">
        <v>18</v>
      </c>
      <c r="W62" s="1">
        <v>19</v>
      </c>
      <c r="X62" s="37">
        <v>20</v>
      </c>
      <c r="Y62" s="37">
        <v>23</v>
      </c>
      <c r="Z62" s="37">
        <v>24</v>
      </c>
      <c r="AA62" s="37">
        <v>25</v>
      </c>
      <c r="AB62" s="37">
        <v>26</v>
      </c>
      <c r="AC62" s="37">
        <v>27</v>
      </c>
      <c r="AD62" s="145">
        <v>30</v>
      </c>
      <c r="AE62" s="37">
        <v>9</v>
      </c>
      <c r="AF62" s="37">
        <v>10</v>
      </c>
      <c r="AG62" s="37">
        <v>13</v>
      </c>
      <c r="AH62" s="37">
        <v>14</v>
      </c>
      <c r="AI62" s="37">
        <v>15</v>
      </c>
      <c r="AJ62" s="37">
        <v>16</v>
      </c>
      <c r="AK62" s="37">
        <v>17</v>
      </c>
      <c r="AL62" s="37">
        <v>20</v>
      </c>
      <c r="AM62" s="37">
        <v>21</v>
      </c>
      <c r="AN62" s="37">
        <v>22</v>
      </c>
      <c r="AO62" s="37">
        <v>23</v>
      </c>
      <c r="AP62" s="37">
        <v>24</v>
      </c>
      <c r="AQ62" s="37">
        <v>27</v>
      </c>
      <c r="AR62" s="37">
        <v>28</v>
      </c>
      <c r="AS62" s="37">
        <v>29</v>
      </c>
      <c r="AT62" s="62">
        <v>30</v>
      </c>
      <c r="AU62" s="37">
        <v>31</v>
      </c>
      <c r="AV62" s="37">
        <v>3</v>
      </c>
      <c r="AW62" s="37">
        <v>4</v>
      </c>
      <c r="AX62" s="37">
        <v>5</v>
      </c>
      <c r="AY62" s="37">
        <v>6</v>
      </c>
      <c r="AZ62" s="37">
        <v>7</v>
      </c>
      <c r="BA62" s="37">
        <v>10</v>
      </c>
      <c r="BB62" s="37">
        <v>11</v>
      </c>
      <c r="BC62" s="37">
        <v>12</v>
      </c>
      <c r="BD62" s="37">
        <v>13</v>
      </c>
      <c r="BE62" s="37">
        <v>14</v>
      </c>
      <c r="BF62" s="9"/>
      <c r="BG62" s="9"/>
      <c r="BH62" s="9"/>
      <c r="BI62" s="9"/>
    </row>
    <row r="63" spans="1:61" x14ac:dyDescent="0.25">
      <c r="A63" s="5" t="s">
        <v>43</v>
      </c>
      <c r="B63" s="164" t="s">
        <v>1</v>
      </c>
      <c r="C63" s="164"/>
      <c r="D63" s="164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37"/>
      <c r="Y63" s="37"/>
      <c r="Z63" s="37"/>
      <c r="AA63" s="37"/>
      <c r="AB63" s="37"/>
      <c r="AC63" s="37"/>
      <c r="AD63" s="145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63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9"/>
      <c r="BG63" s="9">
        <f>5*11</f>
        <v>55</v>
      </c>
      <c r="BH63" s="9">
        <v>0</v>
      </c>
      <c r="BI63" s="9">
        <f>BH63/BG63*100</f>
        <v>0</v>
      </c>
    </row>
    <row r="64" spans="1:61" x14ac:dyDescent="0.25">
      <c r="A64" s="37"/>
      <c r="B64" s="164" t="s">
        <v>16</v>
      </c>
      <c r="C64" s="164"/>
      <c r="D64" s="164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 t="s">
        <v>97</v>
      </c>
      <c r="W64" s="1"/>
      <c r="X64" s="37"/>
      <c r="Y64" s="37"/>
      <c r="Z64" s="37"/>
      <c r="AA64" s="37"/>
      <c r="AB64" s="37"/>
      <c r="AC64" s="37"/>
      <c r="AD64" s="145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63"/>
      <c r="AU64" s="37"/>
      <c r="AV64" s="37"/>
      <c r="AW64" s="37"/>
      <c r="AX64" s="37"/>
      <c r="AY64" s="37"/>
      <c r="AZ64" s="37"/>
      <c r="BA64" s="37" t="s">
        <v>97</v>
      </c>
      <c r="BB64" s="37"/>
      <c r="BC64" s="37"/>
      <c r="BD64" s="37"/>
      <c r="BE64" s="37"/>
      <c r="BF64" s="9"/>
      <c r="BG64" s="9">
        <f>4*11</f>
        <v>44</v>
      </c>
      <c r="BH64" s="9">
        <v>2</v>
      </c>
      <c r="BI64" s="9">
        <f t="shared" ref="BI64:BI67" si="4">BH64/BG64*100</f>
        <v>4.5454545454545459</v>
      </c>
    </row>
    <row r="65" spans="1:61" x14ac:dyDescent="0.25">
      <c r="A65" s="37"/>
      <c r="B65" s="166" t="s">
        <v>3</v>
      </c>
      <c r="C65" s="166"/>
      <c r="D65" s="166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 t="s">
        <v>97</v>
      </c>
      <c r="U65" s="1" t="s">
        <v>97</v>
      </c>
      <c r="V65" s="1"/>
      <c r="W65" s="1"/>
      <c r="X65" s="37"/>
      <c r="Y65" s="37"/>
      <c r="Z65" s="37"/>
      <c r="AA65" s="37"/>
      <c r="AB65" s="37"/>
      <c r="AC65" s="37"/>
      <c r="AD65" s="145"/>
      <c r="AE65" s="37"/>
      <c r="AF65" s="37"/>
      <c r="AG65" s="37" t="s">
        <v>97</v>
      </c>
      <c r="AH65" s="37" t="s">
        <v>97</v>
      </c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63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9"/>
      <c r="BG65" s="9">
        <f>2*11</f>
        <v>22</v>
      </c>
      <c r="BH65" s="9">
        <v>2</v>
      </c>
      <c r="BI65" s="9">
        <f t="shared" si="4"/>
        <v>9.0909090909090917</v>
      </c>
    </row>
    <row r="66" spans="1:61" x14ac:dyDescent="0.25">
      <c r="A66" s="37"/>
      <c r="B66" s="164" t="s">
        <v>15</v>
      </c>
      <c r="C66" s="164"/>
      <c r="D66" s="164"/>
      <c r="E66" s="1"/>
      <c r="F66" s="1"/>
      <c r="G66" s="1"/>
      <c r="H66" s="1"/>
      <c r="I66" s="1"/>
      <c r="J66" s="1"/>
      <c r="K66" s="1" t="s">
        <v>97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37"/>
      <c r="Y66" s="37"/>
      <c r="Z66" s="37"/>
      <c r="AA66" s="37"/>
      <c r="AB66" s="37"/>
      <c r="AC66" s="37"/>
      <c r="AD66" s="145"/>
      <c r="AE66" s="37"/>
      <c r="AF66" s="37"/>
      <c r="AG66" s="37"/>
      <c r="AH66" s="37"/>
      <c r="AI66" s="37" t="s">
        <v>97</v>
      </c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63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9"/>
      <c r="BG66" s="9">
        <f>4*11</f>
        <v>44</v>
      </c>
      <c r="BH66" s="9">
        <v>2</v>
      </c>
      <c r="BI66" s="9">
        <f t="shared" si="4"/>
        <v>4.5454545454545459</v>
      </c>
    </row>
    <row r="67" spans="1:61" x14ac:dyDescent="0.25">
      <c r="A67" s="37"/>
      <c r="B67" s="164" t="s">
        <v>17</v>
      </c>
      <c r="C67" s="164"/>
      <c r="D67" s="164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37"/>
      <c r="Y67" s="37"/>
      <c r="Z67" s="37"/>
      <c r="AA67" s="37"/>
      <c r="AB67" s="37"/>
      <c r="AC67" s="37"/>
      <c r="AD67" s="145"/>
      <c r="AE67" s="37"/>
      <c r="AF67" s="37"/>
      <c r="AG67" s="37"/>
      <c r="AH67" s="37"/>
      <c r="AI67" s="37"/>
      <c r="AJ67" s="37"/>
      <c r="AK67" s="37"/>
      <c r="AL67" s="37"/>
      <c r="AM67" s="37"/>
      <c r="AN67" s="37" t="s">
        <v>97</v>
      </c>
      <c r="AO67" s="37"/>
      <c r="AP67" s="37"/>
      <c r="AQ67" s="37"/>
      <c r="AR67" s="37"/>
      <c r="AS67" s="37"/>
      <c r="AT67" s="63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9"/>
      <c r="BG67" s="9">
        <f>2*11</f>
        <v>22</v>
      </c>
      <c r="BH67" s="9">
        <v>1</v>
      </c>
      <c r="BI67" s="9">
        <f t="shared" si="4"/>
        <v>4.5454545454545459</v>
      </c>
    </row>
    <row r="68" spans="1:61" x14ac:dyDescent="0.25">
      <c r="A68" s="2"/>
      <c r="B68" s="2" t="s">
        <v>26</v>
      </c>
      <c r="C68" s="2"/>
      <c r="D68" s="2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64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10"/>
      <c r="BG68" s="10"/>
      <c r="BH68" s="9"/>
      <c r="BI68" s="9"/>
    </row>
    <row r="69" spans="1:61" x14ac:dyDescent="0.25">
      <c r="A69" s="37" t="s">
        <v>18</v>
      </c>
      <c r="B69" s="165" t="s">
        <v>19</v>
      </c>
      <c r="C69" s="165"/>
      <c r="D69" s="165"/>
      <c r="E69" s="190" t="s">
        <v>49</v>
      </c>
      <c r="F69" s="191"/>
      <c r="G69" s="191"/>
      <c r="H69" s="191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1"/>
      <c r="T69" s="191"/>
      <c r="U69" s="191"/>
      <c r="V69" s="191"/>
      <c r="W69" s="191"/>
      <c r="X69" s="191"/>
      <c r="Y69" s="191"/>
      <c r="Z69" s="191"/>
      <c r="AA69" s="191"/>
      <c r="AB69" s="191"/>
      <c r="AC69" s="191"/>
      <c r="AD69" s="191"/>
      <c r="AE69" s="191"/>
      <c r="AF69" s="191"/>
      <c r="AG69" s="191"/>
      <c r="AH69" s="191"/>
      <c r="AI69" s="191"/>
      <c r="AJ69" s="191"/>
      <c r="AK69" s="191"/>
      <c r="AL69" s="191"/>
      <c r="AM69" s="191"/>
      <c r="AN69" s="191"/>
      <c r="AO69" s="191"/>
      <c r="AP69" s="191"/>
      <c r="AQ69" s="191"/>
      <c r="AR69" s="191"/>
      <c r="AS69" s="191"/>
      <c r="AT69" s="191"/>
      <c r="AU69" s="191"/>
      <c r="AV69" s="191"/>
      <c r="AW69" s="191"/>
      <c r="AX69" s="191"/>
      <c r="AY69" s="191"/>
      <c r="AZ69" s="191"/>
      <c r="BA69" s="191"/>
      <c r="BB69" s="191"/>
      <c r="BC69" s="191"/>
      <c r="BD69" s="191"/>
      <c r="BE69" s="191"/>
      <c r="BF69" s="208"/>
      <c r="BG69" s="232"/>
    </row>
    <row r="70" spans="1:61" ht="75" x14ac:dyDescent="0.25">
      <c r="A70" s="37"/>
      <c r="B70" s="37"/>
      <c r="C70" s="37"/>
      <c r="D70" s="37"/>
      <c r="E70" s="158" t="s">
        <v>47</v>
      </c>
      <c r="F70" s="159"/>
      <c r="G70" s="159"/>
      <c r="H70" s="159"/>
      <c r="I70" s="159"/>
      <c r="J70" s="159" t="s">
        <v>79</v>
      </c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43"/>
      <c r="AE70" s="159" t="s">
        <v>85</v>
      </c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 t="s">
        <v>84</v>
      </c>
      <c r="AW70" s="159"/>
      <c r="AX70" s="159"/>
      <c r="AY70" s="159"/>
      <c r="AZ70" s="159"/>
      <c r="BA70" s="159"/>
      <c r="BB70" s="159"/>
      <c r="BC70" s="159"/>
      <c r="BD70" s="159"/>
      <c r="BE70" s="160"/>
      <c r="BF70" s="59"/>
      <c r="BG70" s="59" t="s">
        <v>83</v>
      </c>
      <c r="BH70" s="59" t="s">
        <v>82</v>
      </c>
      <c r="BI70" s="59" t="s">
        <v>189</v>
      </c>
    </row>
    <row r="71" spans="1:61" x14ac:dyDescent="0.25">
      <c r="A71" s="37"/>
      <c r="B71" s="37"/>
      <c r="C71" s="37"/>
      <c r="D71" s="37"/>
      <c r="E71" s="36" t="s">
        <v>52</v>
      </c>
      <c r="F71" s="36" t="s">
        <v>53</v>
      </c>
      <c r="G71" s="36" t="s">
        <v>54</v>
      </c>
      <c r="H71" s="36" t="s">
        <v>55</v>
      </c>
      <c r="I71" s="36" t="s">
        <v>56</v>
      </c>
      <c r="J71" s="36" t="s">
        <v>52</v>
      </c>
      <c r="K71" s="36" t="s">
        <v>53</v>
      </c>
      <c r="L71" s="36" t="s">
        <v>54</v>
      </c>
      <c r="M71" s="36" t="s">
        <v>55</v>
      </c>
      <c r="N71" s="36" t="s">
        <v>56</v>
      </c>
      <c r="O71" s="36" t="s">
        <v>52</v>
      </c>
      <c r="P71" s="36" t="s">
        <v>53</v>
      </c>
      <c r="Q71" s="36" t="s">
        <v>54</v>
      </c>
      <c r="R71" s="36" t="s">
        <v>55</v>
      </c>
      <c r="S71" s="36" t="s">
        <v>56</v>
      </c>
      <c r="T71" s="36" t="s">
        <v>52</v>
      </c>
      <c r="U71" s="36" t="s">
        <v>53</v>
      </c>
      <c r="V71" s="36" t="s">
        <v>54</v>
      </c>
      <c r="W71" s="36" t="s">
        <v>55</v>
      </c>
      <c r="X71" s="36" t="s">
        <v>56</v>
      </c>
      <c r="Y71" s="36" t="s">
        <v>52</v>
      </c>
      <c r="Z71" s="36" t="s">
        <v>53</v>
      </c>
      <c r="AA71" s="36" t="s">
        <v>54</v>
      </c>
      <c r="AB71" s="36" t="s">
        <v>55</v>
      </c>
      <c r="AC71" s="36" t="s">
        <v>56</v>
      </c>
      <c r="AD71" s="143" t="s">
        <v>58</v>
      </c>
      <c r="AE71" s="36" t="s">
        <v>55</v>
      </c>
      <c r="AF71" s="36" t="s">
        <v>81</v>
      </c>
      <c r="AG71" s="36" t="s">
        <v>52</v>
      </c>
      <c r="AH71" s="36" t="s">
        <v>53</v>
      </c>
      <c r="AI71" s="36" t="s">
        <v>54</v>
      </c>
      <c r="AJ71" s="36" t="s">
        <v>55</v>
      </c>
      <c r="AK71" s="36" t="s">
        <v>56</v>
      </c>
      <c r="AL71" s="36" t="s">
        <v>52</v>
      </c>
      <c r="AM71" s="36" t="s">
        <v>53</v>
      </c>
      <c r="AN71" s="36" t="s">
        <v>54</v>
      </c>
      <c r="AO71" s="36" t="s">
        <v>55</v>
      </c>
      <c r="AP71" s="36" t="s">
        <v>56</v>
      </c>
      <c r="AQ71" s="36" t="s">
        <v>52</v>
      </c>
      <c r="AR71" s="36" t="s">
        <v>53</v>
      </c>
      <c r="AS71" s="36" t="s">
        <v>54</v>
      </c>
      <c r="AT71" s="36" t="s">
        <v>55</v>
      </c>
      <c r="AU71" s="36" t="s">
        <v>56</v>
      </c>
      <c r="AV71" s="36" t="s">
        <v>52</v>
      </c>
      <c r="AW71" s="36" t="s">
        <v>53</v>
      </c>
      <c r="AX71" s="36" t="s">
        <v>54</v>
      </c>
      <c r="AY71" s="36" t="s">
        <v>55</v>
      </c>
      <c r="AZ71" s="36" t="s">
        <v>56</v>
      </c>
      <c r="BA71" s="36" t="s">
        <v>52</v>
      </c>
      <c r="BB71" s="36" t="s">
        <v>53</v>
      </c>
      <c r="BC71" s="36" t="s">
        <v>54</v>
      </c>
      <c r="BD71" s="36" t="s">
        <v>55</v>
      </c>
      <c r="BE71" s="36" t="s">
        <v>56</v>
      </c>
      <c r="BF71" s="67"/>
      <c r="BG71" s="67"/>
      <c r="BH71" s="67"/>
      <c r="BI71" s="9"/>
    </row>
    <row r="72" spans="1:61" x14ac:dyDescent="0.25">
      <c r="A72" s="37"/>
      <c r="B72" s="37"/>
      <c r="C72" s="37"/>
      <c r="D72" s="37"/>
      <c r="E72" s="1">
        <v>25</v>
      </c>
      <c r="F72" s="1">
        <v>26</v>
      </c>
      <c r="G72" s="1">
        <v>27</v>
      </c>
      <c r="H72" s="1">
        <v>28</v>
      </c>
      <c r="I72" s="1">
        <v>29</v>
      </c>
      <c r="J72" s="1">
        <v>2</v>
      </c>
      <c r="K72" s="1">
        <v>3</v>
      </c>
      <c r="L72" s="1">
        <v>4</v>
      </c>
      <c r="M72" s="1">
        <v>5</v>
      </c>
      <c r="N72" s="1">
        <v>6</v>
      </c>
      <c r="O72" s="1">
        <v>9</v>
      </c>
      <c r="P72" s="1">
        <v>10</v>
      </c>
      <c r="Q72" s="1">
        <v>11</v>
      </c>
      <c r="R72" s="1">
        <v>12</v>
      </c>
      <c r="S72" s="1">
        <v>13</v>
      </c>
      <c r="T72" s="1">
        <v>16</v>
      </c>
      <c r="U72" s="1">
        <v>17</v>
      </c>
      <c r="V72" s="1">
        <v>18</v>
      </c>
      <c r="W72" s="1">
        <v>19</v>
      </c>
      <c r="X72" s="37">
        <v>20</v>
      </c>
      <c r="Y72" s="37">
        <v>23</v>
      </c>
      <c r="Z72" s="37">
        <v>24</v>
      </c>
      <c r="AA72" s="37">
        <v>25</v>
      </c>
      <c r="AB72" s="37">
        <v>26</v>
      </c>
      <c r="AC72" s="37">
        <v>27</v>
      </c>
      <c r="AD72" s="145">
        <v>30</v>
      </c>
      <c r="AE72" s="37">
        <v>9</v>
      </c>
      <c r="AF72" s="37">
        <v>10</v>
      </c>
      <c r="AG72" s="37">
        <v>13</v>
      </c>
      <c r="AH72" s="37">
        <v>14</v>
      </c>
      <c r="AI72" s="37">
        <v>15</v>
      </c>
      <c r="AJ72" s="37">
        <v>16</v>
      </c>
      <c r="AK72" s="37">
        <v>17</v>
      </c>
      <c r="AL72" s="37">
        <v>20</v>
      </c>
      <c r="AM72" s="37">
        <v>21</v>
      </c>
      <c r="AN72" s="37">
        <v>22</v>
      </c>
      <c r="AO72" s="37">
        <v>23</v>
      </c>
      <c r="AP72" s="37">
        <v>24</v>
      </c>
      <c r="AQ72" s="37">
        <v>27</v>
      </c>
      <c r="AR72" s="37">
        <v>28</v>
      </c>
      <c r="AS72" s="37">
        <v>29</v>
      </c>
      <c r="AT72" s="62">
        <v>30</v>
      </c>
      <c r="AU72" s="37">
        <v>31</v>
      </c>
      <c r="AV72" s="37">
        <v>3</v>
      </c>
      <c r="AW72" s="37">
        <v>4</v>
      </c>
      <c r="AX72" s="37">
        <v>5</v>
      </c>
      <c r="AY72" s="37">
        <v>6</v>
      </c>
      <c r="AZ72" s="37">
        <v>7</v>
      </c>
      <c r="BA72" s="37">
        <v>10</v>
      </c>
      <c r="BB72" s="37">
        <v>11</v>
      </c>
      <c r="BC72" s="37">
        <v>12</v>
      </c>
      <c r="BD72" s="37">
        <v>13</v>
      </c>
      <c r="BE72" s="37">
        <v>14</v>
      </c>
      <c r="BF72" s="9"/>
      <c r="BG72" s="9"/>
      <c r="BH72" s="9"/>
      <c r="BI72" s="9"/>
    </row>
    <row r="73" spans="1:61" x14ac:dyDescent="0.25">
      <c r="A73" s="5" t="s">
        <v>44</v>
      </c>
      <c r="B73" s="164" t="s">
        <v>1</v>
      </c>
      <c r="C73" s="164"/>
      <c r="D73" s="164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37"/>
      <c r="Y73" s="37"/>
      <c r="Z73" s="37"/>
      <c r="AA73" s="37"/>
      <c r="AB73" s="37"/>
      <c r="AC73" s="37"/>
      <c r="AD73" s="145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63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9"/>
      <c r="BG73" s="9">
        <f>5*11</f>
        <v>55</v>
      </c>
      <c r="BH73" s="9">
        <v>0</v>
      </c>
      <c r="BI73" s="9">
        <f>BH73/BG73*100</f>
        <v>0</v>
      </c>
    </row>
    <row r="74" spans="1:61" x14ac:dyDescent="0.25">
      <c r="A74" s="37"/>
      <c r="B74" s="164" t="s">
        <v>16</v>
      </c>
      <c r="C74" s="164"/>
      <c r="D74" s="164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37"/>
      <c r="Y74" s="37"/>
      <c r="Z74" s="37"/>
      <c r="AA74" s="37"/>
      <c r="AB74" s="37"/>
      <c r="AC74" s="37"/>
      <c r="AD74" s="145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63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9"/>
      <c r="BG74" s="9">
        <f>4*11</f>
        <v>44</v>
      </c>
      <c r="BH74" s="9">
        <v>2</v>
      </c>
      <c r="BI74" s="9">
        <f t="shared" ref="BI74:BI77" si="5">BH74/BG74*100</f>
        <v>4.5454545454545459</v>
      </c>
    </row>
    <row r="75" spans="1:61" x14ac:dyDescent="0.25">
      <c r="A75" s="37"/>
      <c r="B75" s="166" t="s">
        <v>3</v>
      </c>
      <c r="C75" s="166"/>
      <c r="D75" s="166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 t="s">
        <v>97</v>
      </c>
      <c r="U75" s="1"/>
      <c r="V75" s="1"/>
      <c r="W75" s="1"/>
      <c r="X75" s="145"/>
      <c r="Y75" s="145"/>
      <c r="Z75" s="145"/>
      <c r="AA75" s="145"/>
      <c r="AB75" s="145"/>
      <c r="AC75" s="145"/>
      <c r="AD75" s="145"/>
      <c r="AE75" s="145"/>
      <c r="AF75" s="145"/>
      <c r="AG75" s="145" t="s">
        <v>97</v>
      </c>
      <c r="AH75" s="145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63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9"/>
      <c r="BG75" s="9">
        <f>2*11</f>
        <v>22</v>
      </c>
      <c r="BH75" s="9">
        <v>2</v>
      </c>
      <c r="BI75" s="9">
        <f t="shared" si="5"/>
        <v>9.0909090909090917</v>
      </c>
    </row>
    <row r="76" spans="1:61" x14ac:dyDescent="0.25">
      <c r="A76" s="37"/>
      <c r="B76" s="164" t="s">
        <v>15</v>
      </c>
      <c r="C76" s="164"/>
      <c r="D76" s="164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37"/>
      <c r="Y76" s="37"/>
      <c r="Z76" s="37"/>
      <c r="AA76" s="37"/>
      <c r="AB76" s="37"/>
      <c r="AC76" s="37"/>
      <c r="AD76" s="145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63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9"/>
      <c r="BG76" s="9">
        <f>4*11</f>
        <v>44</v>
      </c>
      <c r="BH76" s="9">
        <v>2</v>
      </c>
      <c r="BI76" s="9">
        <f t="shared" si="5"/>
        <v>4.5454545454545459</v>
      </c>
    </row>
    <row r="77" spans="1:61" x14ac:dyDescent="0.25">
      <c r="A77" s="37"/>
      <c r="B77" s="164" t="s">
        <v>17</v>
      </c>
      <c r="C77" s="164"/>
      <c r="D77" s="164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37"/>
      <c r="Y77" s="37"/>
      <c r="Z77" s="37"/>
      <c r="AA77" s="37"/>
      <c r="AB77" s="37"/>
      <c r="AC77" s="37"/>
      <c r="AD77" s="145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63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9"/>
      <c r="BG77" s="9">
        <f>2*11</f>
        <v>22</v>
      </c>
      <c r="BH77" s="9">
        <v>1</v>
      </c>
      <c r="BI77" s="9">
        <f t="shared" si="5"/>
        <v>4.5454545454545459</v>
      </c>
    </row>
    <row r="78" spans="1:61" x14ac:dyDescent="0.25">
      <c r="A78" s="2"/>
      <c r="B78" s="2" t="s">
        <v>26</v>
      </c>
      <c r="C78" s="2"/>
      <c r="D78" s="2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64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10"/>
      <c r="BG78" s="10"/>
      <c r="BH78" s="9"/>
      <c r="BI78" s="9"/>
    </row>
    <row r="79" spans="1:61" x14ac:dyDescent="0.25">
      <c r="A79" s="37" t="s">
        <v>18</v>
      </c>
      <c r="B79" s="165" t="s">
        <v>19</v>
      </c>
      <c r="C79" s="165"/>
      <c r="D79" s="165"/>
      <c r="E79" s="190" t="s">
        <v>49</v>
      </c>
      <c r="F79" s="191"/>
      <c r="G79" s="191"/>
      <c r="H79" s="191"/>
      <c r="I79" s="191"/>
      <c r="J79" s="191"/>
      <c r="K79" s="191"/>
      <c r="L79" s="191"/>
      <c r="M79" s="191"/>
      <c r="N79" s="191"/>
      <c r="O79" s="191"/>
      <c r="P79" s="191"/>
      <c r="Q79" s="191"/>
      <c r="R79" s="191"/>
      <c r="S79" s="191"/>
      <c r="T79" s="191"/>
      <c r="U79" s="191"/>
      <c r="V79" s="191"/>
      <c r="W79" s="191"/>
      <c r="X79" s="191"/>
      <c r="Y79" s="191"/>
      <c r="Z79" s="191"/>
      <c r="AA79" s="191"/>
      <c r="AB79" s="191"/>
      <c r="AC79" s="191"/>
      <c r="AD79" s="191"/>
      <c r="AE79" s="191"/>
      <c r="AF79" s="191"/>
      <c r="AG79" s="191"/>
      <c r="AH79" s="191"/>
      <c r="AI79" s="191"/>
      <c r="AJ79" s="191"/>
      <c r="AK79" s="191"/>
      <c r="AL79" s="191"/>
      <c r="AM79" s="191"/>
      <c r="AN79" s="191"/>
      <c r="AO79" s="191"/>
      <c r="AP79" s="191"/>
      <c r="AQ79" s="191"/>
      <c r="AR79" s="191"/>
      <c r="AS79" s="191"/>
      <c r="AT79" s="191"/>
      <c r="AU79" s="191"/>
      <c r="AV79" s="191"/>
      <c r="AW79" s="191"/>
      <c r="AX79" s="191"/>
      <c r="AY79" s="191"/>
      <c r="AZ79" s="191"/>
      <c r="BA79" s="191"/>
      <c r="BB79" s="191"/>
      <c r="BC79" s="191"/>
      <c r="BD79" s="191"/>
      <c r="BE79" s="191"/>
      <c r="BF79" s="208"/>
      <c r="BG79" s="232"/>
    </row>
    <row r="80" spans="1:61" ht="75" x14ac:dyDescent="0.25">
      <c r="A80" s="37"/>
      <c r="B80" s="37"/>
      <c r="C80" s="37"/>
      <c r="D80" s="37"/>
      <c r="E80" s="158" t="s">
        <v>47</v>
      </c>
      <c r="F80" s="159"/>
      <c r="G80" s="159"/>
      <c r="H80" s="159"/>
      <c r="I80" s="159"/>
      <c r="J80" s="159" t="s">
        <v>79</v>
      </c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43"/>
      <c r="AE80" s="159" t="s">
        <v>85</v>
      </c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 t="s">
        <v>84</v>
      </c>
      <c r="AW80" s="159"/>
      <c r="AX80" s="159"/>
      <c r="AY80" s="159"/>
      <c r="AZ80" s="159"/>
      <c r="BA80" s="159"/>
      <c r="BB80" s="159"/>
      <c r="BC80" s="159"/>
      <c r="BD80" s="159"/>
      <c r="BE80" s="160"/>
      <c r="BF80" s="59"/>
      <c r="BG80" s="59" t="s">
        <v>83</v>
      </c>
      <c r="BH80" s="59" t="s">
        <v>82</v>
      </c>
      <c r="BI80" s="59" t="s">
        <v>189</v>
      </c>
    </row>
    <row r="81" spans="1:61" x14ac:dyDescent="0.25">
      <c r="A81" s="37"/>
      <c r="B81" s="37"/>
      <c r="C81" s="37"/>
      <c r="D81" s="37"/>
      <c r="E81" s="36" t="s">
        <v>52</v>
      </c>
      <c r="F81" s="36" t="s">
        <v>53</v>
      </c>
      <c r="G81" s="36" t="s">
        <v>54</v>
      </c>
      <c r="H81" s="36" t="s">
        <v>55</v>
      </c>
      <c r="I81" s="36" t="s">
        <v>56</v>
      </c>
      <c r="J81" s="36" t="s">
        <v>52</v>
      </c>
      <c r="K81" s="36" t="s">
        <v>53</v>
      </c>
      <c r="L81" s="36" t="s">
        <v>54</v>
      </c>
      <c r="M81" s="36" t="s">
        <v>55</v>
      </c>
      <c r="N81" s="36" t="s">
        <v>56</v>
      </c>
      <c r="O81" s="36" t="s">
        <v>52</v>
      </c>
      <c r="P81" s="36" t="s">
        <v>53</v>
      </c>
      <c r="Q81" s="36" t="s">
        <v>54</v>
      </c>
      <c r="R81" s="36" t="s">
        <v>55</v>
      </c>
      <c r="S81" s="36" t="s">
        <v>56</v>
      </c>
      <c r="T81" s="36" t="s">
        <v>52</v>
      </c>
      <c r="U81" s="36" t="s">
        <v>53</v>
      </c>
      <c r="V81" s="36" t="s">
        <v>54</v>
      </c>
      <c r="W81" s="36" t="s">
        <v>55</v>
      </c>
      <c r="X81" s="36" t="s">
        <v>56</v>
      </c>
      <c r="Y81" s="36" t="s">
        <v>52</v>
      </c>
      <c r="Z81" s="36" t="s">
        <v>53</v>
      </c>
      <c r="AA81" s="36" t="s">
        <v>54</v>
      </c>
      <c r="AB81" s="36" t="s">
        <v>55</v>
      </c>
      <c r="AC81" s="36" t="s">
        <v>56</v>
      </c>
      <c r="AD81" s="143" t="s">
        <v>58</v>
      </c>
      <c r="AE81" s="36" t="s">
        <v>55</v>
      </c>
      <c r="AF81" s="36" t="s">
        <v>81</v>
      </c>
      <c r="AG81" s="36" t="s">
        <v>52</v>
      </c>
      <c r="AH81" s="36" t="s">
        <v>53</v>
      </c>
      <c r="AI81" s="36" t="s">
        <v>54</v>
      </c>
      <c r="AJ81" s="36" t="s">
        <v>55</v>
      </c>
      <c r="AK81" s="36" t="s">
        <v>56</v>
      </c>
      <c r="AL81" s="36" t="s">
        <v>52</v>
      </c>
      <c r="AM81" s="36" t="s">
        <v>53</v>
      </c>
      <c r="AN81" s="36" t="s">
        <v>54</v>
      </c>
      <c r="AO81" s="36" t="s">
        <v>55</v>
      </c>
      <c r="AP81" s="36" t="s">
        <v>56</v>
      </c>
      <c r="AQ81" s="36" t="s">
        <v>52</v>
      </c>
      <c r="AR81" s="36" t="s">
        <v>53</v>
      </c>
      <c r="AS81" s="36" t="s">
        <v>54</v>
      </c>
      <c r="AT81" s="36" t="s">
        <v>55</v>
      </c>
      <c r="AU81" s="36" t="s">
        <v>56</v>
      </c>
      <c r="AV81" s="36" t="s">
        <v>52</v>
      </c>
      <c r="AW81" s="36" t="s">
        <v>53</v>
      </c>
      <c r="AX81" s="36" t="s">
        <v>54</v>
      </c>
      <c r="AY81" s="36" t="s">
        <v>55</v>
      </c>
      <c r="AZ81" s="36" t="s">
        <v>56</v>
      </c>
      <c r="BA81" s="36" t="s">
        <v>52</v>
      </c>
      <c r="BB81" s="36" t="s">
        <v>53</v>
      </c>
      <c r="BC81" s="36" t="s">
        <v>54</v>
      </c>
      <c r="BD81" s="36" t="s">
        <v>55</v>
      </c>
      <c r="BE81" s="36" t="s">
        <v>56</v>
      </c>
      <c r="BF81" s="67"/>
      <c r="BG81" s="67"/>
      <c r="BH81" s="67"/>
      <c r="BI81" s="9"/>
    </row>
    <row r="82" spans="1:61" x14ac:dyDescent="0.25">
      <c r="A82" s="37"/>
      <c r="B82" s="37"/>
      <c r="C82" s="37"/>
      <c r="D82" s="37"/>
      <c r="E82" s="1">
        <v>25</v>
      </c>
      <c r="F82" s="1">
        <v>26</v>
      </c>
      <c r="G82" s="1">
        <v>27</v>
      </c>
      <c r="H82" s="1">
        <v>28</v>
      </c>
      <c r="I82" s="1">
        <v>29</v>
      </c>
      <c r="J82" s="1">
        <v>2</v>
      </c>
      <c r="K82" s="1">
        <v>3</v>
      </c>
      <c r="L82" s="1">
        <v>4</v>
      </c>
      <c r="M82" s="1">
        <v>5</v>
      </c>
      <c r="N82" s="1">
        <v>6</v>
      </c>
      <c r="O82" s="1">
        <v>9</v>
      </c>
      <c r="P82" s="1">
        <v>10</v>
      </c>
      <c r="Q82" s="1">
        <v>11</v>
      </c>
      <c r="R82" s="1">
        <v>12</v>
      </c>
      <c r="S82" s="1">
        <v>13</v>
      </c>
      <c r="T82" s="1">
        <v>16</v>
      </c>
      <c r="U82" s="1">
        <v>17</v>
      </c>
      <c r="V82" s="1">
        <v>18</v>
      </c>
      <c r="W82" s="1">
        <v>19</v>
      </c>
      <c r="X82" s="37">
        <v>20</v>
      </c>
      <c r="Y82" s="37">
        <v>23</v>
      </c>
      <c r="Z82" s="37">
        <v>24</v>
      </c>
      <c r="AA82" s="37">
        <v>25</v>
      </c>
      <c r="AB82" s="37">
        <v>26</v>
      </c>
      <c r="AC82" s="37">
        <v>27</v>
      </c>
      <c r="AD82" s="145">
        <v>30</v>
      </c>
      <c r="AE82" s="37">
        <v>9</v>
      </c>
      <c r="AF82" s="37">
        <v>10</v>
      </c>
      <c r="AG82" s="37">
        <v>13</v>
      </c>
      <c r="AH82" s="37">
        <v>14</v>
      </c>
      <c r="AI82" s="37">
        <v>15</v>
      </c>
      <c r="AJ82" s="37">
        <v>16</v>
      </c>
      <c r="AK82" s="37">
        <v>17</v>
      </c>
      <c r="AL82" s="37">
        <v>20</v>
      </c>
      <c r="AM82" s="37">
        <v>21</v>
      </c>
      <c r="AN82" s="37">
        <v>22</v>
      </c>
      <c r="AO82" s="37">
        <v>23</v>
      </c>
      <c r="AP82" s="37">
        <v>24</v>
      </c>
      <c r="AQ82" s="37">
        <v>27</v>
      </c>
      <c r="AR82" s="37">
        <v>28</v>
      </c>
      <c r="AS82" s="37">
        <v>29</v>
      </c>
      <c r="AT82" s="62">
        <v>30</v>
      </c>
      <c r="AU82" s="37">
        <v>31</v>
      </c>
      <c r="AV82" s="37">
        <v>3</v>
      </c>
      <c r="AW82" s="37">
        <v>4</v>
      </c>
      <c r="AX82" s="37">
        <v>5</v>
      </c>
      <c r="AY82" s="37">
        <v>6</v>
      </c>
      <c r="AZ82" s="37">
        <v>7</v>
      </c>
      <c r="BA82" s="37">
        <v>10</v>
      </c>
      <c r="BB82" s="37">
        <v>11</v>
      </c>
      <c r="BC82" s="37">
        <v>12</v>
      </c>
      <c r="BD82" s="37">
        <v>13</v>
      </c>
      <c r="BE82" s="37">
        <v>14</v>
      </c>
      <c r="BF82" s="9"/>
      <c r="BG82" s="9"/>
      <c r="BH82" s="9"/>
      <c r="BI82" s="9"/>
    </row>
    <row r="83" spans="1:61" x14ac:dyDescent="0.25">
      <c r="A83" s="5" t="s">
        <v>45</v>
      </c>
      <c r="B83" s="164" t="s">
        <v>1</v>
      </c>
      <c r="C83" s="164"/>
      <c r="D83" s="164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37"/>
      <c r="Y83" s="37"/>
      <c r="Z83" s="37"/>
      <c r="AA83" s="37"/>
      <c r="AB83" s="37"/>
      <c r="AC83" s="37"/>
      <c r="AD83" s="145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63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9"/>
      <c r="BG83" s="9">
        <f>5*11</f>
        <v>55</v>
      </c>
      <c r="BH83" s="9">
        <v>0</v>
      </c>
      <c r="BI83" s="9">
        <f>BH83/BG83*100</f>
        <v>0</v>
      </c>
    </row>
    <row r="84" spans="1:61" x14ac:dyDescent="0.25">
      <c r="A84" s="37"/>
      <c r="B84" s="164" t="s">
        <v>16</v>
      </c>
      <c r="C84" s="164"/>
      <c r="D84" s="164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37"/>
      <c r="Y84" s="37"/>
      <c r="Z84" s="37"/>
      <c r="AA84" s="37"/>
      <c r="AB84" s="37"/>
      <c r="AC84" s="37"/>
      <c r="AD84" s="145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63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9"/>
      <c r="BG84" s="9">
        <f>4*11</f>
        <v>44</v>
      </c>
      <c r="BH84" s="9">
        <v>2</v>
      </c>
      <c r="BI84" s="9">
        <f t="shared" ref="BI84:BI87" si="6">BH84/BG84*100</f>
        <v>4.5454545454545459</v>
      </c>
    </row>
    <row r="85" spans="1:61" x14ac:dyDescent="0.25">
      <c r="A85" s="37"/>
      <c r="B85" s="166" t="s">
        <v>3</v>
      </c>
      <c r="C85" s="166"/>
      <c r="D85" s="166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 t="s">
        <v>97</v>
      </c>
      <c r="U85" s="1"/>
      <c r="V85" s="1"/>
      <c r="W85" s="1"/>
      <c r="X85" s="145"/>
      <c r="Y85" s="145"/>
      <c r="Z85" s="145"/>
      <c r="AA85" s="145"/>
      <c r="AB85" s="145"/>
      <c r="AC85" s="145"/>
      <c r="AD85" s="145"/>
      <c r="AE85" s="145"/>
      <c r="AF85" s="145"/>
      <c r="AG85" s="145" t="s">
        <v>97</v>
      </c>
      <c r="AH85" s="37"/>
      <c r="AI85" s="37" t="s">
        <v>97</v>
      </c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63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9"/>
      <c r="BG85" s="9">
        <f>2*11</f>
        <v>22</v>
      </c>
      <c r="BH85" s="9">
        <v>2</v>
      </c>
      <c r="BI85" s="9">
        <f t="shared" si="6"/>
        <v>9.0909090909090917</v>
      </c>
    </row>
    <row r="86" spans="1:61" x14ac:dyDescent="0.25">
      <c r="A86" s="37"/>
      <c r="B86" s="164" t="s">
        <v>15</v>
      </c>
      <c r="C86" s="164"/>
      <c r="D86" s="164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37"/>
      <c r="Y86" s="37"/>
      <c r="Z86" s="37"/>
      <c r="AA86" s="37"/>
      <c r="AB86" s="37"/>
      <c r="AC86" s="37"/>
      <c r="AD86" s="145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63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9"/>
      <c r="BG86" s="9">
        <f>4*11</f>
        <v>44</v>
      </c>
      <c r="BH86" s="9">
        <v>2</v>
      </c>
      <c r="BI86" s="9">
        <f t="shared" si="6"/>
        <v>4.5454545454545459</v>
      </c>
    </row>
    <row r="87" spans="1:61" x14ac:dyDescent="0.25">
      <c r="A87" s="37"/>
      <c r="B87" s="164" t="s">
        <v>17</v>
      </c>
      <c r="C87" s="164"/>
      <c r="D87" s="164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37"/>
      <c r="Y87" s="37"/>
      <c r="Z87" s="37"/>
      <c r="AA87" s="37"/>
      <c r="AB87" s="37"/>
      <c r="AC87" s="37"/>
      <c r="AD87" s="145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63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9"/>
      <c r="BG87" s="9">
        <f>2*11</f>
        <v>22</v>
      </c>
      <c r="BH87" s="9">
        <v>1</v>
      </c>
      <c r="BI87" s="9">
        <f t="shared" si="6"/>
        <v>4.5454545454545459</v>
      </c>
    </row>
    <row r="88" spans="1:61" x14ac:dyDescent="0.25">
      <c r="A88" s="2"/>
      <c r="B88" s="2" t="s">
        <v>26</v>
      </c>
      <c r="C88" s="2"/>
      <c r="D88" s="2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64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10"/>
      <c r="BG88" s="10"/>
      <c r="BH88" s="9"/>
      <c r="BI88" s="9"/>
    </row>
    <row r="89" spans="1:61" x14ac:dyDescent="0.25">
      <c r="E89" s="158" t="s">
        <v>47</v>
      </c>
      <c r="F89" s="159"/>
      <c r="G89" s="159"/>
      <c r="H89" s="159"/>
      <c r="I89" s="159"/>
      <c r="J89" s="159" t="s">
        <v>79</v>
      </c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43"/>
      <c r="AE89" s="159" t="s">
        <v>85</v>
      </c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 t="s">
        <v>84</v>
      </c>
      <c r="AW89" s="159"/>
      <c r="AX89" s="159"/>
      <c r="AY89" s="159"/>
      <c r="AZ89" s="159"/>
      <c r="BA89" s="159"/>
      <c r="BB89" s="159"/>
      <c r="BC89" s="159"/>
      <c r="BD89" s="159"/>
      <c r="BE89" s="160"/>
      <c r="BF89" s="8"/>
      <c r="BG89" s="8"/>
    </row>
    <row r="90" spans="1:61" x14ac:dyDescent="0.25">
      <c r="D90" t="s">
        <v>65</v>
      </c>
      <c r="E90" s="36" t="s">
        <v>52</v>
      </c>
      <c r="F90" s="36" t="s">
        <v>53</v>
      </c>
      <c r="G90" s="36" t="s">
        <v>54</v>
      </c>
      <c r="H90" s="36" t="s">
        <v>55</v>
      </c>
      <c r="I90" s="36" t="s">
        <v>56</v>
      </c>
      <c r="J90" s="36" t="s">
        <v>52</v>
      </c>
      <c r="K90" s="36" t="s">
        <v>53</v>
      </c>
      <c r="L90" s="36" t="s">
        <v>54</v>
      </c>
      <c r="M90" s="36" t="s">
        <v>55</v>
      </c>
      <c r="N90" s="36" t="s">
        <v>56</v>
      </c>
      <c r="O90" s="36" t="s">
        <v>52</v>
      </c>
      <c r="P90" s="36" t="s">
        <v>53</v>
      </c>
      <c r="Q90" s="36" t="s">
        <v>54</v>
      </c>
      <c r="R90" s="36" t="s">
        <v>55</v>
      </c>
      <c r="S90" s="36" t="s">
        <v>56</v>
      </c>
      <c r="T90" s="36" t="s">
        <v>52</v>
      </c>
      <c r="U90" s="36" t="s">
        <v>53</v>
      </c>
      <c r="V90" s="36" t="s">
        <v>54</v>
      </c>
      <c r="W90" s="36" t="s">
        <v>55</v>
      </c>
      <c r="X90" s="36" t="s">
        <v>56</v>
      </c>
      <c r="Y90" s="36" t="s">
        <v>52</v>
      </c>
      <c r="Z90" s="36" t="s">
        <v>53</v>
      </c>
      <c r="AA90" s="36" t="s">
        <v>54</v>
      </c>
      <c r="AB90" s="36" t="s">
        <v>55</v>
      </c>
      <c r="AC90" s="36" t="s">
        <v>56</v>
      </c>
      <c r="AD90" s="143" t="s">
        <v>58</v>
      </c>
      <c r="AE90" s="36" t="s">
        <v>55</v>
      </c>
      <c r="AF90" s="36" t="s">
        <v>81</v>
      </c>
      <c r="AG90" s="36" t="s">
        <v>52</v>
      </c>
      <c r="AH90" s="36" t="s">
        <v>53</v>
      </c>
      <c r="AI90" s="36" t="s">
        <v>54</v>
      </c>
      <c r="AJ90" s="36" t="s">
        <v>55</v>
      </c>
      <c r="AK90" s="36" t="s">
        <v>56</v>
      </c>
      <c r="AL90" s="36" t="s">
        <v>52</v>
      </c>
      <c r="AM90" s="36" t="s">
        <v>53</v>
      </c>
      <c r="AN90" s="36" t="s">
        <v>54</v>
      </c>
      <c r="AO90" s="36" t="s">
        <v>55</v>
      </c>
      <c r="AP90" s="36" t="s">
        <v>56</v>
      </c>
      <c r="AQ90" s="36" t="s">
        <v>52</v>
      </c>
      <c r="AR90" s="36" t="s">
        <v>53</v>
      </c>
      <c r="AS90" s="36" t="s">
        <v>54</v>
      </c>
      <c r="AT90" s="36" t="s">
        <v>55</v>
      </c>
      <c r="AU90" s="36" t="s">
        <v>56</v>
      </c>
      <c r="AV90" s="36" t="s">
        <v>52</v>
      </c>
      <c r="AW90" s="36" t="s">
        <v>53</v>
      </c>
      <c r="AX90" s="36" t="s">
        <v>54</v>
      </c>
      <c r="AY90" s="36" t="s">
        <v>55</v>
      </c>
      <c r="AZ90" s="36" t="s">
        <v>56</v>
      </c>
      <c r="BA90" s="36" t="s">
        <v>52</v>
      </c>
      <c r="BB90" s="36" t="s">
        <v>53</v>
      </c>
      <c r="BC90" s="36" t="s">
        <v>54</v>
      </c>
      <c r="BD90" s="36" t="s">
        <v>55</v>
      </c>
      <c r="BE90" s="36" t="s">
        <v>56</v>
      </c>
      <c r="BF90" s="8"/>
      <c r="BG90" s="8"/>
    </row>
    <row r="91" spans="1:61" x14ac:dyDescent="0.25">
      <c r="D91" t="s">
        <v>66</v>
      </c>
      <c r="E91" s="1">
        <v>25</v>
      </c>
      <c r="F91" s="1">
        <v>26</v>
      </c>
      <c r="G91" s="1">
        <v>27</v>
      </c>
      <c r="H91" s="1">
        <v>28</v>
      </c>
      <c r="I91" s="1">
        <v>29</v>
      </c>
      <c r="J91" s="1">
        <v>2</v>
      </c>
      <c r="K91" s="1">
        <v>3</v>
      </c>
      <c r="L91" s="1">
        <v>4</v>
      </c>
      <c r="M91" s="1">
        <v>5</v>
      </c>
      <c r="N91" s="1">
        <v>6</v>
      </c>
      <c r="O91" s="1">
        <v>9</v>
      </c>
      <c r="P91" s="1">
        <v>10</v>
      </c>
      <c r="Q91" s="1">
        <v>11</v>
      </c>
      <c r="R91" s="1">
        <v>12</v>
      </c>
      <c r="S91" s="1">
        <v>13</v>
      </c>
      <c r="T91" s="1">
        <v>16</v>
      </c>
      <c r="U91" s="1">
        <v>17</v>
      </c>
      <c r="V91" s="1">
        <v>18</v>
      </c>
      <c r="W91" s="1">
        <v>19</v>
      </c>
      <c r="X91" s="37">
        <v>20</v>
      </c>
      <c r="Y91" s="37">
        <v>23</v>
      </c>
      <c r="Z91" s="37">
        <v>24</v>
      </c>
      <c r="AA91" s="37">
        <v>25</v>
      </c>
      <c r="AB91" s="37">
        <v>26</v>
      </c>
      <c r="AC91" s="37">
        <v>27</v>
      </c>
      <c r="AD91" s="145">
        <v>30</v>
      </c>
      <c r="AE91" s="37">
        <v>9</v>
      </c>
      <c r="AF91" s="37">
        <v>10</v>
      </c>
      <c r="AG91" s="37">
        <v>13</v>
      </c>
      <c r="AH91" s="37">
        <v>14</v>
      </c>
      <c r="AI91" s="37">
        <v>15</v>
      </c>
      <c r="AJ91" s="37">
        <v>16</v>
      </c>
      <c r="AK91" s="37">
        <v>17</v>
      </c>
      <c r="AL91" s="37">
        <v>20</v>
      </c>
      <c r="AM91" s="37">
        <v>21</v>
      </c>
      <c r="AN91" s="37">
        <v>22</v>
      </c>
      <c r="AO91" s="37">
        <v>23</v>
      </c>
      <c r="AP91" s="37">
        <v>24</v>
      </c>
      <c r="AQ91" s="37">
        <v>27</v>
      </c>
      <c r="AR91" s="37">
        <v>28</v>
      </c>
      <c r="AS91" s="37">
        <v>29</v>
      </c>
      <c r="AT91" s="62">
        <v>30</v>
      </c>
      <c r="AU91" s="37">
        <v>31</v>
      </c>
      <c r="AV91" s="37">
        <v>3</v>
      </c>
      <c r="AW91" s="37">
        <v>4</v>
      </c>
      <c r="AX91" s="37">
        <v>5</v>
      </c>
      <c r="AY91" s="37">
        <v>6</v>
      </c>
      <c r="AZ91" s="37">
        <v>7</v>
      </c>
      <c r="BA91" s="37">
        <v>10</v>
      </c>
      <c r="BB91" s="37">
        <v>11</v>
      </c>
      <c r="BC91" s="37">
        <v>12</v>
      </c>
      <c r="BD91" s="37">
        <v>13</v>
      </c>
      <c r="BE91" s="37">
        <v>14</v>
      </c>
      <c r="BF91" s="8"/>
      <c r="BG91" s="8"/>
    </row>
    <row r="92" spans="1:61" x14ac:dyDescent="0.25">
      <c r="D92" t="s">
        <v>67</v>
      </c>
      <c r="E92" s="21">
        <v>11</v>
      </c>
      <c r="F92" s="21"/>
      <c r="G92" s="21"/>
      <c r="H92" s="21"/>
      <c r="I92" s="21"/>
      <c r="J92" s="21">
        <v>12</v>
      </c>
      <c r="K92" s="21"/>
      <c r="L92" s="21"/>
      <c r="M92" s="21"/>
      <c r="N92" s="21"/>
      <c r="O92" s="21">
        <v>13</v>
      </c>
      <c r="Q92" s="21"/>
      <c r="R92" s="21"/>
      <c r="S92" s="21"/>
      <c r="T92" s="21">
        <v>14</v>
      </c>
      <c r="U92" s="21"/>
      <c r="V92" s="21"/>
      <c r="W92" s="21"/>
      <c r="Y92">
        <v>15</v>
      </c>
      <c r="AD92">
        <v>16</v>
      </c>
      <c r="AG92">
        <v>17</v>
      </c>
      <c r="AL92">
        <v>18</v>
      </c>
      <c r="AQ92">
        <v>19</v>
      </c>
      <c r="AT92" s="65"/>
      <c r="AV92">
        <v>20</v>
      </c>
      <c r="BA92">
        <v>21</v>
      </c>
      <c r="BF92" s="8"/>
      <c r="BG92" s="8"/>
    </row>
    <row r="93" spans="1:61" x14ac:dyDescent="0.25">
      <c r="E93" s="21">
        <v>1</v>
      </c>
      <c r="F93" s="21"/>
      <c r="G93" s="21"/>
      <c r="H93" s="21"/>
      <c r="I93" s="21"/>
      <c r="J93" s="21">
        <v>2</v>
      </c>
      <c r="K93" s="21"/>
      <c r="L93" s="21"/>
      <c r="M93" s="21"/>
      <c r="N93" s="21"/>
      <c r="O93" s="21">
        <v>3</v>
      </c>
      <c r="Q93" s="21"/>
      <c r="R93" s="21"/>
      <c r="S93" s="21"/>
      <c r="T93" s="21">
        <v>4</v>
      </c>
      <c r="U93" s="21"/>
      <c r="V93" s="21"/>
      <c r="W93" s="21"/>
      <c r="Y93">
        <v>5</v>
      </c>
      <c r="AD93">
        <v>6</v>
      </c>
      <c r="AG93">
        <v>7</v>
      </c>
      <c r="AL93">
        <v>8</v>
      </c>
      <c r="AQ93">
        <v>9</v>
      </c>
      <c r="AT93" s="65"/>
      <c r="AV93">
        <v>10</v>
      </c>
      <c r="BA93">
        <v>11</v>
      </c>
      <c r="BF93" s="8"/>
      <c r="BG93" s="8"/>
    </row>
    <row r="94" spans="1:61" x14ac:dyDescent="0.25">
      <c r="E94" s="21">
        <v>51</v>
      </c>
      <c r="F94" s="21">
        <v>52</v>
      </c>
      <c r="G94" s="21">
        <v>53</v>
      </c>
      <c r="H94" s="21">
        <v>54</v>
      </c>
      <c r="I94" s="21">
        <v>55</v>
      </c>
      <c r="J94" s="21">
        <v>56</v>
      </c>
      <c r="K94" s="21">
        <v>57</v>
      </c>
      <c r="L94" s="21">
        <v>58</v>
      </c>
      <c r="M94" s="21">
        <v>59</v>
      </c>
      <c r="N94" s="21">
        <v>60</v>
      </c>
      <c r="O94" s="21">
        <v>61</v>
      </c>
      <c r="P94" s="21">
        <v>62</v>
      </c>
      <c r="Q94" s="21">
        <v>63</v>
      </c>
      <c r="R94" s="21">
        <v>64</v>
      </c>
      <c r="S94" s="21">
        <v>65</v>
      </c>
      <c r="T94" s="21">
        <v>66</v>
      </c>
      <c r="U94" s="21">
        <v>67</v>
      </c>
      <c r="V94" s="21">
        <v>68</v>
      </c>
      <c r="W94" s="21">
        <v>69</v>
      </c>
      <c r="X94" s="21">
        <v>70</v>
      </c>
      <c r="Y94" s="21">
        <v>71</v>
      </c>
      <c r="Z94" s="21">
        <v>72</v>
      </c>
      <c r="AA94" s="21">
        <v>73</v>
      </c>
      <c r="AB94" s="21">
        <v>74</v>
      </c>
      <c r="AC94" s="21">
        <v>75</v>
      </c>
      <c r="AD94" s="21">
        <v>76</v>
      </c>
      <c r="AE94" s="21">
        <v>77</v>
      </c>
      <c r="AF94" s="21">
        <v>78</v>
      </c>
      <c r="AG94" s="21">
        <v>79</v>
      </c>
      <c r="AH94" s="21">
        <v>80</v>
      </c>
      <c r="AI94" s="21">
        <v>81</v>
      </c>
      <c r="AJ94" s="21">
        <v>82</v>
      </c>
      <c r="AK94" s="21">
        <v>83</v>
      </c>
      <c r="AL94" s="21">
        <v>84</v>
      </c>
      <c r="AM94" s="21">
        <v>85</v>
      </c>
      <c r="AN94" s="21">
        <v>86</v>
      </c>
      <c r="AO94" s="21">
        <v>87</v>
      </c>
      <c r="AP94" s="21">
        <v>88</v>
      </c>
      <c r="AQ94" s="21">
        <v>89</v>
      </c>
      <c r="AR94" s="21">
        <v>90</v>
      </c>
      <c r="AS94" s="21">
        <v>91</v>
      </c>
      <c r="AT94" s="21">
        <v>92</v>
      </c>
      <c r="AU94" s="21">
        <v>93</v>
      </c>
      <c r="AV94" s="21">
        <v>94</v>
      </c>
      <c r="AW94" s="21">
        <v>95</v>
      </c>
      <c r="AX94" s="21">
        <v>96</v>
      </c>
      <c r="AY94" s="21">
        <v>97</v>
      </c>
      <c r="AZ94" s="21">
        <v>98</v>
      </c>
      <c r="BA94" s="21">
        <v>99</v>
      </c>
      <c r="BB94" s="21">
        <v>100</v>
      </c>
      <c r="BC94" s="21">
        <v>101</v>
      </c>
      <c r="BD94" s="21">
        <v>102</v>
      </c>
      <c r="BE94" s="21">
        <v>103</v>
      </c>
      <c r="BF94" s="8"/>
      <c r="BG94" s="8"/>
    </row>
    <row r="95" spans="1:61" x14ac:dyDescent="0.25">
      <c r="E95" s="68">
        <v>1</v>
      </c>
      <c r="F95" s="68">
        <v>2</v>
      </c>
      <c r="G95" s="68">
        <v>3</v>
      </c>
      <c r="H95" s="68">
        <v>4</v>
      </c>
      <c r="I95" s="68">
        <v>5</v>
      </c>
      <c r="J95" s="68">
        <v>6</v>
      </c>
      <c r="K95" s="68">
        <v>7</v>
      </c>
      <c r="L95" s="68">
        <v>8</v>
      </c>
      <c r="M95" s="68">
        <v>9</v>
      </c>
      <c r="N95" s="68">
        <v>10</v>
      </c>
      <c r="O95" s="68">
        <v>11</v>
      </c>
      <c r="P95" s="68">
        <v>12</v>
      </c>
      <c r="Q95" s="68">
        <v>13</v>
      </c>
      <c r="R95" s="68">
        <v>14</v>
      </c>
      <c r="S95" s="68">
        <v>15</v>
      </c>
      <c r="T95" s="68">
        <v>16</v>
      </c>
      <c r="U95" s="68">
        <v>17</v>
      </c>
      <c r="V95" s="68">
        <v>18</v>
      </c>
      <c r="W95" s="68">
        <v>19</v>
      </c>
      <c r="X95" s="68">
        <v>20</v>
      </c>
      <c r="Y95" s="68">
        <v>21</v>
      </c>
      <c r="Z95" s="68">
        <v>22</v>
      </c>
      <c r="AA95" s="68">
        <v>23</v>
      </c>
      <c r="AB95" s="68">
        <v>24</v>
      </c>
      <c r="AC95" s="68">
        <v>25</v>
      </c>
      <c r="AD95" s="68">
        <v>26</v>
      </c>
      <c r="AE95" s="68">
        <v>27</v>
      </c>
      <c r="AF95" s="68">
        <v>28</v>
      </c>
      <c r="AG95" s="68">
        <v>29</v>
      </c>
      <c r="AH95" s="68">
        <v>30</v>
      </c>
      <c r="AI95" s="68">
        <v>31</v>
      </c>
      <c r="AJ95" s="68">
        <v>32</v>
      </c>
      <c r="AK95" s="68">
        <v>33</v>
      </c>
      <c r="AL95" s="68">
        <v>34</v>
      </c>
      <c r="AM95" s="68">
        <v>35</v>
      </c>
      <c r="AN95" s="68">
        <v>36</v>
      </c>
      <c r="AO95" s="68">
        <v>37</v>
      </c>
      <c r="AP95" s="68">
        <v>38</v>
      </c>
      <c r="AQ95" s="68">
        <v>39</v>
      </c>
      <c r="AR95" s="68">
        <v>40</v>
      </c>
      <c r="AS95" s="68">
        <v>41</v>
      </c>
      <c r="AT95" s="68">
        <v>42</v>
      </c>
      <c r="AU95" s="68">
        <v>43</v>
      </c>
      <c r="AV95" s="68">
        <v>44</v>
      </c>
      <c r="AW95" s="68">
        <v>45</v>
      </c>
      <c r="AX95" s="68">
        <v>46</v>
      </c>
      <c r="AY95" s="68">
        <v>47</v>
      </c>
      <c r="AZ95" s="68">
        <v>48</v>
      </c>
      <c r="BA95" s="68">
        <v>49</v>
      </c>
      <c r="BB95" s="68">
        <v>50</v>
      </c>
      <c r="BC95" s="68">
        <v>51</v>
      </c>
      <c r="BD95" s="68">
        <v>52</v>
      </c>
      <c r="BE95" s="68">
        <v>53</v>
      </c>
      <c r="BF95" s="8"/>
      <c r="BG95" s="8"/>
    </row>
    <row r="96" spans="1:61" x14ac:dyDescent="0.25"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65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8"/>
      <c r="BG96" s="8"/>
    </row>
    <row r="97" spans="5:59" x14ac:dyDescent="0.25">
      <c r="E97" s="167" t="s">
        <v>71</v>
      </c>
      <c r="F97" s="167"/>
      <c r="G97" s="167"/>
      <c r="H97" s="167"/>
      <c r="I97" s="167"/>
      <c r="J97" s="167"/>
      <c r="K97" s="167"/>
      <c r="L97" s="21"/>
      <c r="M97" s="21"/>
      <c r="N97" s="21"/>
      <c r="O97" s="21"/>
      <c r="Q97" s="21"/>
      <c r="R97" s="21"/>
      <c r="S97" s="21"/>
      <c r="T97" s="21"/>
      <c r="U97" s="21"/>
      <c r="V97" s="21"/>
      <c r="W97" s="21"/>
      <c r="AD97" s="58" t="s">
        <v>53</v>
      </c>
      <c r="AE97" s="58" t="s">
        <v>54</v>
      </c>
      <c r="AT97" s="65"/>
      <c r="BF97" s="8"/>
      <c r="BG97" s="8"/>
    </row>
    <row r="98" spans="5:59" x14ac:dyDescent="0.25">
      <c r="E98" s="167" t="s">
        <v>72</v>
      </c>
      <c r="F98" s="167"/>
      <c r="G98" s="167"/>
      <c r="H98" s="167"/>
      <c r="I98" s="167"/>
      <c r="J98" s="167"/>
      <c r="K98" s="167"/>
      <c r="L98" s="21"/>
      <c r="M98" s="21"/>
      <c r="N98" s="21"/>
      <c r="O98" s="21"/>
      <c r="Q98" s="21"/>
      <c r="R98" s="21"/>
      <c r="S98" s="21"/>
      <c r="T98" s="21"/>
      <c r="U98" s="21"/>
      <c r="V98" s="21"/>
      <c r="W98" s="21"/>
      <c r="AT98" s="65"/>
      <c r="BF98" s="8"/>
      <c r="BG98" s="8"/>
    </row>
    <row r="99" spans="5:59" x14ac:dyDescent="0.25">
      <c r="E99" s="167" t="s">
        <v>73</v>
      </c>
      <c r="F99" s="167"/>
      <c r="G99" s="167"/>
      <c r="H99" s="167"/>
      <c r="I99" s="167"/>
      <c r="J99" s="167"/>
      <c r="K99" s="167"/>
      <c r="L99" s="21"/>
      <c r="M99" s="21"/>
      <c r="N99" s="21"/>
      <c r="O99" s="21"/>
      <c r="Q99" s="21"/>
      <c r="R99" s="21"/>
      <c r="S99" s="21"/>
      <c r="T99" s="21"/>
      <c r="U99" s="21"/>
      <c r="V99" s="21"/>
      <c r="W99" s="21"/>
      <c r="AT99" s="65"/>
      <c r="BF99" s="8"/>
      <c r="BG99" s="8"/>
    </row>
    <row r="100" spans="5:59" x14ac:dyDescent="0.25">
      <c r="E100" s="167" t="s">
        <v>74</v>
      </c>
      <c r="F100" s="167"/>
      <c r="G100" s="167"/>
      <c r="H100" s="167"/>
      <c r="I100" s="167"/>
      <c r="J100" s="167"/>
      <c r="K100" s="167"/>
      <c r="L100" s="21"/>
      <c r="M100" s="21"/>
      <c r="N100" s="21"/>
      <c r="O100" s="21"/>
      <c r="Q100" s="21"/>
      <c r="R100" s="21"/>
      <c r="S100" s="21"/>
      <c r="T100" s="21"/>
      <c r="U100" s="21"/>
      <c r="V100" s="21"/>
      <c r="W100" s="21"/>
      <c r="AT100" s="65"/>
      <c r="BF100" s="8"/>
      <c r="BG100" s="8"/>
    </row>
    <row r="101" spans="5:59" x14ac:dyDescent="0.25">
      <c r="E101" s="167" t="s">
        <v>75</v>
      </c>
      <c r="F101" s="167"/>
      <c r="G101" s="167"/>
      <c r="H101" s="167"/>
      <c r="I101" s="167"/>
      <c r="J101" s="167"/>
      <c r="K101" s="167"/>
      <c r="L101" s="21"/>
      <c r="M101" s="21"/>
      <c r="N101" s="21"/>
      <c r="O101" s="21"/>
      <c r="Q101" s="21"/>
      <c r="R101" s="21"/>
      <c r="S101" s="21"/>
      <c r="T101" s="21"/>
      <c r="U101" s="21"/>
      <c r="V101" s="21"/>
      <c r="W101" s="21"/>
      <c r="AT101" s="65"/>
      <c r="BF101" s="8"/>
      <c r="BG101" s="8"/>
    </row>
    <row r="102" spans="5:59" x14ac:dyDescent="0.25">
      <c r="E102" s="167" t="s">
        <v>76</v>
      </c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21"/>
      <c r="V102" s="21"/>
      <c r="W102" s="21"/>
      <c r="AT102" s="65"/>
      <c r="BF102" s="8"/>
      <c r="BG102" s="8"/>
    </row>
    <row r="103" spans="5:59" x14ac:dyDescent="0.25">
      <c r="E103" s="167" t="s">
        <v>77</v>
      </c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Q103" s="21"/>
      <c r="R103" s="21"/>
      <c r="S103" s="21"/>
      <c r="T103" s="21"/>
      <c r="U103" s="21"/>
      <c r="V103" s="21"/>
      <c r="W103" s="21"/>
      <c r="AT103" s="65"/>
      <c r="BF103" s="8"/>
      <c r="BG103" s="8"/>
    </row>
    <row r="104" spans="5:59" x14ac:dyDescent="0.25"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Q104" s="21"/>
      <c r="R104" s="21"/>
      <c r="S104" s="21"/>
      <c r="T104" s="21"/>
      <c r="U104" s="21"/>
      <c r="V104" s="21"/>
      <c r="W104" s="21"/>
      <c r="AT104" s="65"/>
      <c r="BF104" s="8"/>
      <c r="BG104" s="8"/>
    </row>
    <row r="105" spans="5:59" x14ac:dyDescent="0.25"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Q105" s="21"/>
      <c r="R105" s="21"/>
      <c r="S105" s="21"/>
      <c r="T105" s="21"/>
      <c r="U105" s="21"/>
      <c r="V105" s="21"/>
      <c r="W105" s="21"/>
      <c r="AT105" s="65"/>
      <c r="BF105" s="8"/>
      <c r="BG105" s="8"/>
    </row>
  </sheetData>
  <mergeCells count="108">
    <mergeCell ref="AE89:AU89"/>
    <mergeCell ref="AV89:BE89"/>
    <mergeCell ref="E11:I11"/>
    <mergeCell ref="J11:AC11"/>
    <mergeCell ref="AE11:AU11"/>
    <mergeCell ref="AV11:BE11"/>
    <mergeCell ref="E20:I20"/>
    <mergeCell ref="J20:AC20"/>
    <mergeCell ref="AE20:AU20"/>
    <mergeCell ref="AV20:BE20"/>
    <mergeCell ref="AV70:BE70"/>
    <mergeCell ref="AV30:BE30"/>
    <mergeCell ref="E40:I40"/>
    <mergeCell ref="J40:AC40"/>
    <mergeCell ref="AE40:AU40"/>
    <mergeCell ref="AV40:BE40"/>
    <mergeCell ref="E50:I50"/>
    <mergeCell ref="J50:AC50"/>
    <mergeCell ref="AE50:AU50"/>
    <mergeCell ref="AV50:BE50"/>
    <mergeCell ref="E99:K99"/>
    <mergeCell ref="E100:K100"/>
    <mergeCell ref="E101:K101"/>
    <mergeCell ref="E102:T102"/>
    <mergeCell ref="E103:O103"/>
    <mergeCell ref="E2:I2"/>
    <mergeCell ref="J2:AC2"/>
    <mergeCell ref="E89:I89"/>
    <mergeCell ref="J89:AC89"/>
    <mergeCell ref="E30:I30"/>
    <mergeCell ref="E97:K97"/>
    <mergeCell ref="E98:K98"/>
    <mergeCell ref="E10:BE10"/>
    <mergeCell ref="B83:D83"/>
    <mergeCell ref="B84:D84"/>
    <mergeCell ref="B85:D85"/>
    <mergeCell ref="B86:D86"/>
    <mergeCell ref="B87:D87"/>
    <mergeCell ref="B79:D79"/>
    <mergeCell ref="E79:BF79"/>
    <mergeCell ref="E80:I80"/>
    <mergeCell ref="J80:AC80"/>
    <mergeCell ref="AE80:AU80"/>
    <mergeCell ref="AV80:BE80"/>
    <mergeCell ref="B76:D76"/>
    <mergeCell ref="B77:D77"/>
    <mergeCell ref="B73:D73"/>
    <mergeCell ref="B74:D74"/>
    <mergeCell ref="B75:D75"/>
    <mergeCell ref="E70:I70"/>
    <mergeCell ref="J70:AC70"/>
    <mergeCell ref="AE70:AU70"/>
    <mergeCell ref="B69:D69"/>
    <mergeCell ref="E69:BF69"/>
    <mergeCell ref="B63:D63"/>
    <mergeCell ref="B64:D64"/>
    <mergeCell ref="B65:D65"/>
    <mergeCell ref="B66:D66"/>
    <mergeCell ref="B67:D67"/>
    <mergeCell ref="B59:D59"/>
    <mergeCell ref="E59:BF59"/>
    <mergeCell ref="E60:I60"/>
    <mergeCell ref="J60:AC60"/>
    <mergeCell ref="AE60:AU60"/>
    <mergeCell ref="AV60:BE60"/>
    <mergeCell ref="B56:D56"/>
    <mergeCell ref="B57:D57"/>
    <mergeCell ref="B53:D53"/>
    <mergeCell ref="B54:D54"/>
    <mergeCell ref="B55:D55"/>
    <mergeCell ref="B49:D49"/>
    <mergeCell ref="E49:BF49"/>
    <mergeCell ref="B43:D43"/>
    <mergeCell ref="B44:D44"/>
    <mergeCell ref="B45:D45"/>
    <mergeCell ref="B46:D46"/>
    <mergeCell ref="B47:D47"/>
    <mergeCell ref="B39:D39"/>
    <mergeCell ref="E39:BF39"/>
    <mergeCell ref="B33:D33"/>
    <mergeCell ref="B34:D34"/>
    <mergeCell ref="B35:D35"/>
    <mergeCell ref="B36:D36"/>
    <mergeCell ref="B37:D37"/>
    <mergeCell ref="B29:D29"/>
    <mergeCell ref="E29:BF29"/>
    <mergeCell ref="J30:AC30"/>
    <mergeCell ref="AE30:AU30"/>
    <mergeCell ref="B23:D23"/>
    <mergeCell ref="B24:D24"/>
    <mergeCell ref="B25:D25"/>
    <mergeCell ref="B26:D26"/>
    <mergeCell ref="B27:D27"/>
    <mergeCell ref="B19:D19"/>
    <mergeCell ref="E19:BF19"/>
    <mergeCell ref="B14:D14"/>
    <mergeCell ref="B15:D15"/>
    <mergeCell ref="B16:D16"/>
    <mergeCell ref="B17:D17"/>
    <mergeCell ref="B10:D10"/>
    <mergeCell ref="B6:D6"/>
    <mergeCell ref="B7:D7"/>
    <mergeCell ref="B8:D8"/>
    <mergeCell ref="B1:D1"/>
    <mergeCell ref="E1:BF1"/>
    <mergeCell ref="B5:D5"/>
    <mergeCell ref="AV2:BE2"/>
    <mergeCell ref="AE2:AU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29"/>
  <sheetViews>
    <sheetView topLeftCell="A94" zoomScaleNormal="100" workbookViewId="0">
      <selection activeCell="BQ163" sqref="BQ163:BS178"/>
    </sheetView>
  </sheetViews>
  <sheetFormatPr defaultRowHeight="15" x14ac:dyDescent="0.25"/>
  <cols>
    <col min="1" max="3" width="3.5703125" style="93" customWidth="1"/>
    <col min="4" max="4" width="21.28515625" style="93" customWidth="1"/>
    <col min="5" max="5" width="5.7109375" style="93" customWidth="1"/>
    <col min="6" max="7" width="3.5703125" style="93" customWidth="1"/>
    <col min="8" max="8" width="5.28515625" style="93" customWidth="1"/>
    <col min="9" max="9" width="3.5703125" style="93" customWidth="1"/>
    <col min="10" max="10" width="4.85546875" style="93" customWidth="1"/>
    <col min="11" max="11" width="3.5703125" style="93" customWidth="1"/>
    <col min="12" max="12" width="4.5703125" style="93" customWidth="1"/>
    <col min="13" max="13" width="3.5703125" style="93" customWidth="1"/>
    <col min="14" max="15" width="5.140625" style="93" customWidth="1"/>
    <col min="16" max="16" width="3.5703125" style="1" customWidth="1"/>
    <col min="17" max="19" width="3.5703125" style="93" customWidth="1"/>
    <col min="20" max="20" width="5.28515625" style="93" customWidth="1"/>
    <col min="21" max="21" width="4.7109375" style="93" customWidth="1"/>
    <col min="22" max="23" width="3.5703125" style="93" customWidth="1"/>
    <col min="24" max="24" width="4.85546875" style="93" customWidth="1"/>
    <col min="25" max="25" width="6" style="93" customWidth="1"/>
    <col min="26" max="26" width="5" style="93" customWidth="1"/>
    <col min="27" max="27" width="4.5703125" style="93" customWidth="1"/>
    <col min="28" max="35" width="3.5703125" style="93" customWidth="1"/>
    <col min="36" max="36" width="5.28515625" style="93" customWidth="1"/>
    <col min="37" max="37" width="4.7109375" style="93" customWidth="1"/>
    <col min="38" max="38" width="3.5703125" style="93" customWidth="1"/>
    <col min="39" max="39" width="4.85546875" style="93" customWidth="1"/>
    <col min="40" max="44" width="3.5703125" style="93" customWidth="1"/>
    <col min="45" max="45" width="5" style="93" customWidth="1"/>
    <col min="46" max="46" width="4.28515625" style="93" customWidth="1"/>
    <col min="47" max="50" width="3.5703125" style="93" customWidth="1"/>
    <col min="51" max="51" width="5" style="93" customWidth="1"/>
    <col min="52" max="52" width="3.5703125" style="93" customWidth="1"/>
    <col min="53" max="53" width="3.5703125" style="1" customWidth="1"/>
    <col min="54" max="56" width="3.5703125" style="93" customWidth="1"/>
    <col min="57" max="57" width="5.140625" style="93" customWidth="1"/>
    <col min="58" max="58" width="3.5703125" style="93" customWidth="1"/>
    <col min="59" max="60" width="4.85546875" style="93" customWidth="1"/>
    <col min="61" max="61" width="4.42578125" style="93" customWidth="1"/>
    <col min="62" max="63" width="4.28515625" style="93" customWidth="1"/>
    <col min="64" max="64" width="4.85546875" style="93" customWidth="1"/>
    <col min="65" max="65" width="4.42578125" style="93" customWidth="1"/>
    <col min="66" max="66" width="4.5703125" style="93" customWidth="1"/>
    <col min="67" max="68" width="4.140625" style="93" customWidth="1"/>
    <col min="69" max="69" width="6.5703125" style="93" customWidth="1"/>
    <col min="70" max="70" width="10.7109375" style="93" customWidth="1"/>
    <col min="71" max="71" width="8.7109375" style="93" customWidth="1"/>
  </cols>
  <sheetData>
    <row r="1" spans="1:75" x14ac:dyDescent="0.25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16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16"/>
      <c r="BB1" s="95"/>
      <c r="BC1" s="95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95"/>
      <c r="BR1" s="15"/>
      <c r="BS1" s="15"/>
    </row>
    <row r="2" spans="1:75" x14ac:dyDescent="0.25">
      <c r="A2" s="95" t="s">
        <v>18</v>
      </c>
      <c r="B2" s="189" t="s">
        <v>19</v>
      </c>
      <c r="C2" s="189"/>
      <c r="D2" s="189"/>
      <c r="E2" s="210" t="s">
        <v>159</v>
      </c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  <c r="BL2" s="210"/>
      <c r="BM2" s="210"/>
      <c r="BN2" s="210"/>
      <c r="BO2" s="210"/>
      <c r="BP2" s="210"/>
      <c r="BQ2" s="111"/>
      <c r="BR2" s="15"/>
      <c r="BS2" s="15"/>
    </row>
    <row r="3" spans="1:75" ht="49.5" customHeight="1" x14ac:dyDescent="0.25">
      <c r="A3" s="14" t="s">
        <v>34</v>
      </c>
      <c r="B3" s="211"/>
      <c r="C3" s="211"/>
      <c r="D3" s="211"/>
      <c r="E3" s="212" t="s">
        <v>47</v>
      </c>
      <c r="F3" s="212"/>
      <c r="G3" s="212"/>
      <c r="H3" s="212"/>
      <c r="I3" s="212"/>
      <c r="J3" s="212"/>
      <c r="K3" s="212" t="s">
        <v>79</v>
      </c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0" t="s">
        <v>92</v>
      </c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  <c r="AZ3" s="210"/>
      <c r="BA3" s="210"/>
      <c r="BB3" s="210"/>
      <c r="BC3" s="210"/>
      <c r="BD3" s="212" t="s">
        <v>87</v>
      </c>
      <c r="BE3" s="212"/>
      <c r="BF3" s="212"/>
      <c r="BG3" s="212"/>
      <c r="BH3" s="212"/>
      <c r="BI3" s="212"/>
      <c r="BJ3" s="212"/>
      <c r="BK3" s="212"/>
      <c r="BL3" s="212"/>
      <c r="BM3" s="212"/>
      <c r="BN3" s="212"/>
      <c r="BO3" s="212"/>
      <c r="BP3" s="212"/>
      <c r="BQ3" s="135" t="s">
        <v>167</v>
      </c>
      <c r="BR3" s="22" t="s">
        <v>166</v>
      </c>
      <c r="BS3" s="15" t="s">
        <v>38</v>
      </c>
      <c r="BT3" s="14" t="s">
        <v>34</v>
      </c>
      <c r="BU3" s="211"/>
      <c r="BV3" s="211"/>
      <c r="BW3" s="211"/>
    </row>
    <row r="4" spans="1:75" x14ac:dyDescent="0.25">
      <c r="A4" s="14"/>
      <c r="B4" s="211"/>
      <c r="C4" s="211"/>
      <c r="D4" s="211"/>
      <c r="E4" s="73" t="s">
        <v>52</v>
      </c>
      <c r="F4" s="73" t="s">
        <v>53</v>
      </c>
      <c r="G4" s="73" t="s">
        <v>54</v>
      </c>
      <c r="H4" s="73" t="s">
        <v>55</v>
      </c>
      <c r="I4" s="73" t="s">
        <v>56</v>
      </c>
      <c r="J4" s="73" t="s">
        <v>57</v>
      </c>
      <c r="K4" s="73" t="s">
        <v>52</v>
      </c>
      <c r="L4" s="73" t="s">
        <v>53</v>
      </c>
      <c r="M4" s="73" t="s">
        <v>54</v>
      </c>
      <c r="N4" s="73" t="s">
        <v>55</v>
      </c>
      <c r="O4" s="73" t="s">
        <v>56</v>
      </c>
      <c r="P4" s="73" t="s">
        <v>57</v>
      </c>
      <c r="Q4" s="73" t="s">
        <v>52</v>
      </c>
      <c r="R4" s="73" t="s">
        <v>53</v>
      </c>
      <c r="S4" s="73" t="s">
        <v>54</v>
      </c>
      <c r="T4" s="73" t="s">
        <v>55</v>
      </c>
      <c r="U4" s="73" t="s">
        <v>56</v>
      </c>
      <c r="V4" s="73" t="s">
        <v>57</v>
      </c>
      <c r="W4" s="73" t="s">
        <v>52</v>
      </c>
      <c r="X4" s="73" t="s">
        <v>53</v>
      </c>
      <c r="Y4" s="73" t="s">
        <v>54</v>
      </c>
      <c r="Z4" s="73" t="s">
        <v>55</v>
      </c>
      <c r="AA4" s="73" t="s">
        <v>56</v>
      </c>
      <c r="AB4" s="73" t="s">
        <v>57</v>
      </c>
      <c r="AC4" s="73" t="s">
        <v>52</v>
      </c>
      <c r="AD4" s="73" t="s">
        <v>53</v>
      </c>
      <c r="AE4" s="73" t="s">
        <v>54</v>
      </c>
      <c r="AF4" s="73" t="s">
        <v>55</v>
      </c>
      <c r="AG4" s="73" t="s">
        <v>56</v>
      </c>
      <c r="AH4" s="73" t="s">
        <v>57</v>
      </c>
      <c r="AI4" s="73" t="s">
        <v>52</v>
      </c>
      <c r="AJ4" s="73" t="s">
        <v>55</v>
      </c>
      <c r="AK4" s="73" t="s">
        <v>56</v>
      </c>
      <c r="AL4" s="73" t="s">
        <v>57</v>
      </c>
      <c r="AM4" s="73" t="s">
        <v>52</v>
      </c>
      <c r="AN4" s="73" t="s">
        <v>53</v>
      </c>
      <c r="AO4" s="73" t="s">
        <v>54</v>
      </c>
      <c r="AP4" s="73" t="s">
        <v>55</v>
      </c>
      <c r="AQ4" s="73" t="s">
        <v>56</v>
      </c>
      <c r="AR4" s="73" t="s">
        <v>57</v>
      </c>
      <c r="AS4" s="73" t="s">
        <v>52</v>
      </c>
      <c r="AT4" s="73" t="s">
        <v>53</v>
      </c>
      <c r="AU4" s="73" t="s">
        <v>54</v>
      </c>
      <c r="AV4" s="73" t="s">
        <v>55</v>
      </c>
      <c r="AW4" s="73" t="s">
        <v>56</v>
      </c>
      <c r="AX4" s="73" t="s">
        <v>57</v>
      </c>
      <c r="AY4" s="73" t="s">
        <v>52</v>
      </c>
      <c r="AZ4" s="73" t="s">
        <v>53</v>
      </c>
      <c r="BA4" s="73" t="s">
        <v>54</v>
      </c>
      <c r="BB4" s="73" t="s">
        <v>55</v>
      </c>
      <c r="BC4" s="73" t="s">
        <v>56</v>
      </c>
      <c r="BD4" s="73" t="s">
        <v>57</v>
      </c>
      <c r="BE4" s="73" t="s">
        <v>52</v>
      </c>
      <c r="BF4" s="73" t="s">
        <v>53</v>
      </c>
      <c r="BG4" s="73" t="s">
        <v>54</v>
      </c>
      <c r="BH4" s="73" t="s">
        <v>55</v>
      </c>
      <c r="BI4" s="73" t="s">
        <v>56</v>
      </c>
      <c r="BJ4" s="73" t="s">
        <v>57</v>
      </c>
      <c r="BK4" s="73" t="s">
        <v>52</v>
      </c>
      <c r="BL4" s="73" t="s">
        <v>53</v>
      </c>
      <c r="BM4" s="73" t="s">
        <v>54</v>
      </c>
      <c r="BN4" s="73" t="s">
        <v>55</v>
      </c>
      <c r="BO4" s="73" t="s">
        <v>56</v>
      </c>
      <c r="BP4" s="73" t="s">
        <v>57</v>
      </c>
      <c r="BQ4" s="95"/>
      <c r="BR4" s="22"/>
      <c r="BS4" s="15"/>
      <c r="BT4" s="14"/>
      <c r="BU4" s="211"/>
      <c r="BV4" s="211"/>
      <c r="BW4" s="211"/>
    </row>
    <row r="5" spans="1:75" x14ac:dyDescent="0.25">
      <c r="A5" s="95"/>
      <c r="B5" s="211"/>
      <c r="C5" s="211"/>
      <c r="D5" s="211"/>
      <c r="E5" s="1">
        <v>25</v>
      </c>
      <c r="F5" s="1">
        <v>26</v>
      </c>
      <c r="G5" s="1">
        <v>27</v>
      </c>
      <c r="H5" s="1">
        <v>28</v>
      </c>
      <c r="I5" s="1">
        <v>29</v>
      </c>
      <c r="J5" s="1">
        <v>30</v>
      </c>
      <c r="K5" s="1">
        <v>2</v>
      </c>
      <c r="L5" s="1">
        <v>3</v>
      </c>
      <c r="M5" s="1">
        <v>4</v>
      </c>
      <c r="N5" s="1">
        <v>5</v>
      </c>
      <c r="O5" s="1">
        <v>6</v>
      </c>
      <c r="P5" s="1">
        <v>7</v>
      </c>
      <c r="Q5" s="1">
        <v>9</v>
      </c>
      <c r="R5" s="1">
        <v>10</v>
      </c>
      <c r="S5" s="1">
        <v>11</v>
      </c>
      <c r="T5" s="1">
        <v>12</v>
      </c>
      <c r="U5" s="1">
        <v>13</v>
      </c>
      <c r="V5" s="1">
        <v>14</v>
      </c>
      <c r="W5" s="1">
        <v>16</v>
      </c>
      <c r="X5" s="1">
        <v>17</v>
      </c>
      <c r="Y5" s="1">
        <v>18</v>
      </c>
      <c r="Z5" s="1">
        <v>19</v>
      </c>
      <c r="AA5" s="1">
        <v>20</v>
      </c>
      <c r="AB5" s="1">
        <v>21</v>
      </c>
      <c r="AC5" s="100">
        <v>23</v>
      </c>
      <c r="AD5" s="100">
        <v>24</v>
      </c>
      <c r="AE5" s="100">
        <v>25</v>
      </c>
      <c r="AF5" s="100">
        <v>26</v>
      </c>
      <c r="AG5" s="100">
        <v>27</v>
      </c>
      <c r="AH5" s="100">
        <v>28</v>
      </c>
      <c r="AI5" s="1">
        <v>30</v>
      </c>
      <c r="AJ5" s="1">
        <v>9</v>
      </c>
      <c r="AK5" s="1">
        <v>10</v>
      </c>
      <c r="AL5" s="1">
        <v>11</v>
      </c>
      <c r="AM5" s="1">
        <v>13</v>
      </c>
      <c r="AN5" s="1">
        <v>14</v>
      </c>
      <c r="AO5" s="1">
        <v>15</v>
      </c>
      <c r="AP5" s="1">
        <v>16</v>
      </c>
      <c r="AQ5" s="1">
        <v>17</v>
      </c>
      <c r="AR5" s="1">
        <v>18</v>
      </c>
      <c r="AS5" s="1">
        <v>20</v>
      </c>
      <c r="AT5" s="1">
        <v>21</v>
      </c>
      <c r="AU5" s="1">
        <v>22</v>
      </c>
      <c r="AV5" s="1">
        <v>23</v>
      </c>
      <c r="AW5" s="1">
        <v>24</v>
      </c>
      <c r="AX5" s="1">
        <v>25</v>
      </c>
      <c r="AY5" s="1">
        <v>27</v>
      </c>
      <c r="AZ5" s="1">
        <v>28</v>
      </c>
      <c r="BA5" s="1">
        <v>29</v>
      </c>
      <c r="BB5" s="1">
        <v>30</v>
      </c>
      <c r="BC5" s="1">
        <v>31</v>
      </c>
      <c r="BD5" s="1">
        <v>1</v>
      </c>
      <c r="BE5" s="1">
        <v>3</v>
      </c>
      <c r="BF5" s="1">
        <v>4</v>
      </c>
      <c r="BG5" s="1">
        <v>5</v>
      </c>
      <c r="BH5" s="1">
        <v>6</v>
      </c>
      <c r="BI5" s="1">
        <v>7</v>
      </c>
      <c r="BJ5" s="1">
        <v>8</v>
      </c>
      <c r="BK5" s="1">
        <v>10</v>
      </c>
      <c r="BL5" s="1">
        <v>11</v>
      </c>
      <c r="BM5" s="1">
        <v>12</v>
      </c>
      <c r="BN5" s="1">
        <v>13</v>
      </c>
      <c r="BO5" s="1">
        <v>14</v>
      </c>
      <c r="BP5" s="1">
        <v>15</v>
      </c>
      <c r="BQ5" s="15"/>
      <c r="BR5" s="15"/>
      <c r="BS5" s="15"/>
      <c r="BT5" s="108"/>
      <c r="BU5" s="211"/>
      <c r="BV5" s="211"/>
      <c r="BW5" s="211"/>
    </row>
    <row r="6" spans="1:75" x14ac:dyDescent="0.25">
      <c r="A6" s="95" t="s">
        <v>14</v>
      </c>
      <c r="B6" s="188" t="s">
        <v>1</v>
      </c>
      <c r="C6" s="188"/>
      <c r="D6" s="188"/>
      <c r="E6" s="95"/>
      <c r="F6" s="95"/>
      <c r="G6" s="95"/>
      <c r="H6" s="95"/>
      <c r="I6" s="95"/>
      <c r="J6" s="95"/>
      <c r="K6" s="95"/>
      <c r="L6" s="108" t="s">
        <v>152</v>
      </c>
      <c r="M6" s="95"/>
      <c r="N6" s="95"/>
      <c r="O6" s="95"/>
      <c r="P6" s="16"/>
      <c r="Q6" s="95"/>
      <c r="R6" s="95"/>
      <c r="S6" s="95"/>
      <c r="T6" s="95"/>
      <c r="U6" s="95"/>
      <c r="V6" s="95"/>
      <c r="W6" s="95"/>
      <c r="X6" s="95"/>
      <c r="Y6" s="95"/>
      <c r="Z6" s="108"/>
      <c r="AA6" s="108" t="s">
        <v>153</v>
      </c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16"/>
      <c r="BB6" s="95"/>
      <c r="BC6" s="95"/>
      <c r="BD6" s="16"/>
      <c r="BE6" s="16"/>
      <c r="BF6" s="16"/>
      <c r="BG6" s="16"/>
      <c r="BH6" s="16"/>
      <c r="BI6" s="16"/>
      <c r="BJ6" s="16"/>
      <c r="BK6" s="16"/>
      <c r="BL6" s="16" t="s">
        <v>152</v>
      </c>
      <c r="BM6" s="16"/>
      <c r="BN6" s="16"/>
      <c r="BO6" s="16"/>
      <c r="BP6" s="16"/>
      <c r="BQ6" s="15">
        <v>3</v>
      </c>
      <c r="BR6" s="15">
        <v>55</v>
      </c>
      <c r="BS6" s="15">
        <f>BQ6/BR6*100</f>
        <v>5.4545454545454541</v>
      </c>
      <c r="BT6" s="108" t="s">
        <v>14</v>
      </c>
      <c r="BU6" s="188" t="s">
        <v>1</v>
      </c>
      <c r="BV6" s="188"/>
      <c r="BW6" s="188"/>
    </row>
    <row r="7" spans="1:75" x14ac:dyDescent="0.25">
      <c r="A7" s="95"/>
      <c r="B7" s="188" t="s">
        <v>2</v>
      </c>
      <c r="C7" s="188"/>
      <c r="D7" s="188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16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16"/>
      <c r="BB7" s="95"/>
      <c r="BC7" s="95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5">
        <v>0</v>
      </c>
      <c r="BR7" s="15">
        <v>33</v>
      </c>
      <c r="BS7" s="15">
        <f t="shared" ref="BS7:BS12" si="0">BQ7/BR7*100</f>
        <v>0</v>
      </c>
      <c r="BT7" s="108"/>
      <c r="BU7" s="188" t="s">
        <v>2</v>
      </c>
      <c r="BV7" s="188"/>
      <c r="BW7" s="188"/>
    </row>
    <row r="8" spans="1:75" x14ac:dyDescent="0.25">
      <c r="A8" s="95"/>
      <c r="B8" s="201" t="s">
        <v>22</v>
      </c>
      <c r="C8" s="201"/>
      <c r="D8" s="201"/>
      <c r="E8" s="95"/>
      <c r="F8" s="95"/>
      <c r="G8" s="95"/>
      <c r="H8" s="95"/>
      <c r="I8" s="108" t="s">
        <v>135</v>
      </c>
      <c r="J8" s="95"/>
      <c r="K8" s="95"/>
      <c r="L8" s="95"/>
      <c r="M8" s="95"/>
      <c r="N8" s="95"/>
      <c r="O8" s="95"/>
      <c r="P8" s="16"/>
      <c r="Q8" s="95"/>
      <c r="R8" s="95"/>
      <c r="S8" s="95"/>
      <c r="T8" s="95"/>
      <c r="U8" s="108" t="s">
        <v>135</v>
      </c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108" t="s">
        <v>115</v>
      </c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16"/>
      <c r="BB8" s="95"/>
      <c r="BC8" s="95"/>
      <c r="BD8" s="16"/>
      <c r="BE8" s="16"/>
      <c r="BF8" s="16" t="s">
        <v>115</v>
      </c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5">
        <v>4</v>
      </c>
      <c r="BR8" s="15">
        <v>33</v>
      </c>
      <c r="BS8" s="15">
        <f t="shared" si="0"/>
        <v>12.121212121212121</v>
      </c>
      <c r="BT8" s="108"/>
      <c r="BU8" s="201" t="s">
        <v>22</v>
      </c>
      <c r="BV8" s="201"/>
      <c r="BW8" s="201"/>
    </row>
    <row r="9" spans="1:75" x14ac:dyDescent="0.25">
      <c r="A9" s="95"/>
      <c r="B9" s="188" t="s">
        <v>15</v>
      </c>
      <c r="C9" s="188"/>
      <c r="D9" s="188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16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16"/>
      <c r="BB9" s="95"/>
      <c r="BC9" s="95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 t="s">
        <v>160</v>
      </c>
      <c r="BP9" s="16"/>
      <c r="BQ9" s="15">
        <v>1</v>
      </c>
      <c r="BR9" s="15">
        <v>55</v>
      </c>
      <c r="BS9" s="15">
        <f t="shared" si="0"/>
        <v>1.8181818181818181</v>
      </c>
      <c r="BT9" s="108"/>
      <c r="BU9" s="188" t="s">
        <v>15</v>
      </c>
      <c r="BV9" s="188"/>
      <c r="BW9" s="188"/>
    </row>
    <row r="10" spans="1:75" x14ac:dyDescent="0.25">
      <c r="A10" s="95"/>
      <c r="B10" s="188" t="s">
        <v>61</v>
      </c>
      <c r="C10" s="188"/>
      <c r="D10" s="188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6"/>
      <c r="Q10" s="95"/>
      <c r="R10" s="95"/>
      <c r="S10" s="95"/>
      <c r="T10" s="108"/>
      <c r="U10" s="108" t="s">
        <v>177</v>
      </c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16"/>
      <c r="BB10" s="95"/>
      <c r="BC10" s="95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5">
        <v>1</v>
      </c>
      <c r="BR10" s="15">
        <v>22</v>
      </c>
      <c r="BS10" s="15">
        <f t="shared" si="0"/>
        <v>4.5454545454545459</v>
      </c>
      <c r="BT10" s="108"/>
      <c r="BU10" s="188" t="s">
        <v>61</v>
      </c>
      <c r="BV10" s="188"/>
      <c r="BW10" s="188"/>
    </row>
    <row r="11" spans="1:75" x14ac:dyDescent="0.25">
      <c r="A11" s="95"/>
      <c r="B11" s="188" t="s">
        <v>23</v>
      </c>
      <c r="C11" s="188"/>
      <c r="D11" s="188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6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16"/>
      <c r="BB11" s="95"/>
      <c r="BC11" s="95"/>
      <c r="BD11" s="16"/>
      <c r="BE11" s="16" t="s">
        <v>162</v>
      </c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5">
        <v>1</v>
      </c>
      <c r="BR11" s="15">
        <v>11</v>
      </c>
      <c r="BS11" s="15">
        <f t="shared" si="0"/>
        <v>9.0909090909090917</v>
      </c>
      <c r="BT11" s="108"/>
      <c r="BU11" s="188" t="s">
        <v>23</v>
      </c>
      <c r="BV11" s="188"/>
      <c r="BW11" s="188"/>
    </row>
    <row r="12" spans="1:75" x14ac:dyDescent="0.25">
      <c r="A12" s="95"/>
      <c r="B12" s="188" t="s">
        <v>12</v>
      </c>
      <c r="C12" s="188"/>
      <c r="D12" s="188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16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16"/>
      <c r="BB12" s="95"/>
      <c r="BC12" s="95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5">
        <v>0</v>
      </c>
      <c r="BR12" s="15">
        <v>11</v>
      </c>
      <c r="BS12" s="15">
        <f t="shared" si="0"/>
        <v>0</v>
      </c>
      <c r="BT12" s="108"/>
      <c r="BU12" s="188" t="s">
        <v>12</v>
      </c>
      <c r="BV12" s="188"/>
      <c r="BW12" s="188"/>
    </row>
    <row r="13" spans="1:75" x14ac:dyDescent="0.25">
      <c r="A13" s="17"/>
      <c r="B13" s="17" t="s">
        <v>26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24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24"/>
      <c r="BB13" s="17"/>
      <c r="BC13" s="17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18"/>
      <c r="BR13" s="18"/>
      <c r="BS13" s="15"/>
      <c r="BT13" s="114"/>
      <c r="BU13" s="114" t="s">
        <v>26</v>
      </c>
      <c r="BV13" s="114"/>
      <c r="BW13" s="114"/>
    </row>
    <row r="14" spans="1:75" x14ac:dyDescent="0.25">
      <c r="A14" s="95" t="s">
        <v>18</v>
      </c>
      <c r="B14" s="189" t="s">
        <v>19</v>
      </c>
      <c r="C14" s="189"/>
      <c r="D14" s="189"/>
      <c r="E14" s="210" t="s">
        <v>159</v>
      </c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210"/>
      <c r="BN14" s="210"/>
      <c r="BO14" s="210"/>
      <c r="BP14" s="210"/>
      <c r="BQ14" s="111"/>
      <c r="BR14" s="15"/>
      <c r="BS14" s="15"/>
      <c r="BT14" s="108" t="s">
        <v>18</v>
      </c>
      <c r="BU14" s="189" t="s">
        <v>19</v>
      </c>
      <c r="BV14" s="189"/>
      <c r="BW14" s="189"/>
    </row>
    <row r="15" spans="1:75" ht="51.75" x14ac:dyDescent="0.25">
      <c r="A15" s="14" t="s">
        <v>35</v>
      </c>
      <c r="B15" s="211"/>
      <c r="C15" s="211"/>
      <c r="D15" s="211"/>
      <c r="E15" s="212" t="s">
        <v>47</v>
      </c>
      <c r="F15" s="212"/>
      <c r="G15" s="212"/>
      <c r="H15" s="212"/>
      <c r="I15" s="212"/>
      <c r="J15" s="212"/>
      <c r="K15" s="212" t="s">
        <v>79</v>
      </c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0" t="s">
        <v>92</v>
      </c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2" t="s">
        <v>87</v>
      </c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135" t="s">
        <v>167</v>
      </c>
      <c r="BR15" s="22" t="s">
        <v>166</v>
      </c>
      <c r="BS15" s="15" t="s">
        <v>38</v>
      </c>
      <c r="BT15" s="14" t="s">
        <v>35</v>
      </c>
      <c r="BU15" s="211"/>
      <c r="BV15" s="211"/>
      <c r="BW15" s="211"/>
    </row>
    <row r="16" spans="1:75" x14ac:dyDescent="0.25">
      <c r="A16" s="14"/>
      <c r="B16" s="211"/>
      <c r="C16" s="211"/>
      <c r="D16" s="211"/>
      <c r="E16" s="73" t="s">
        <v>52</v>
      </c>
      <c r="F16" s="73" t="s">
        <v>53</v>
      </c>
      <c r="G16" s="73" t="s">
        <v>54</v>
      </c>
      <c r="H16" s="73" t="s">
        <v>55</v>
      </c>
      <c r="I16" s="73" t="s">
        <v>56</v>
      </c>
      <c r="J16" s="73" t="s">
        <v>57</v>
      </c>
      <c r="K16" s="73" t="s">
        <v>52</v>
      </c>
      <c r="L16" s="73" t="s">
        <v>53</v>
      </c>
      <c r="M16" s="73" t="s">
        <v>54</v>
      </c>
      <c r="N16" s="73" t="s">
        <v>55</v>
      </c>
      <c r="O16" s="73" t="s">
        <v>56</v>
      </c>
      <c r="P16" s="73" t="s">
        <v>57</v>
      </c>
      <c r="Q16" s="73" t="s">
        <v>52</v>
      </c>
      <c r="R16" s="73" t="s">
        <v>53</v>
      </c>
      <c r="S16" s="73" t="s">
        <v>54</v>
      </c>
      <c r="T16" s="73" t="s">
        <v>55</v>
      </c>
      <c r="U16" s="73" t="s">
        <v>56</v>
      </c>
      <c r="V16" s="73" t="s">
        <v>57</v>
      </c>
      <c r="W16" s="73" t="s">
        <v>52</v>
      </c>
      <c r="X16" s="73" t="s">
        <v>53</v>
      </c>
      <c r="Y16" s="73" t="s">
        <v>54</v>
      </c>
      <c r="Z16" s="73" t="s">
        <v>55</v>
      </c>
      <c r="AA16" s="73" t="s">
        <v>56</v>
      </c>
      <c r="AB16" s="73" t="s">
        <v>57</v>
      </c>
      <c r="AC16" s="73" t="s">
        <v>52</v>
      </c>
      <c r="AD16" s="73" t="s">
        <v>53</v>
      </c>
      <c r="AE16" s="73" t="s">
        <v>54</v>
      </c>
      <c r="AF16" s="73" t="s">
        <v>55</v>
      </c>
      <c r="AG16" s="73" t="s">
        <v>56</v>
      </c>
      <c r="AH16" s="73" t="s">
        <v>57</v>
      </c>
      <c r="AI16" s="73" t="s">
        <v>52</v>
      </c>
      <c r="AJ16" s="73" t="s">
        <v>55</v>
      </c>
      <c r="AK16" s="73" t="s">
        <v>56</v>
      </c>
      <c r="AL16" s="73" t="s">
        <v>57</v>
      </c>
      <c r="AM16" s="73" t="s">
        <v>52</v>
      </c>
      <c r="AN16" s="73" t="s">
        <v>53</v>
      </c>
      <c r="AO16" s="73" t="s">
        <v>54</v>
      </c>
      <c r="AP16" s="73" t="s">
        <v>55</v>
      </c>
      <c r="AQ16" s="73" t="s">
        <v>56</v>
      </c>
      <c r="AR16" s="73" t="s">
        <v>57</v>
      </c>
      <c r="AS16" s="73" t="s">
        <v>52</v>
      </c>
      <c r="AT16" s="73" t="s">
        <v>53</v>
      </c>
      <c r="AU16" s="73" t="s">
        <v>54</v>
      </c>
      <c r="AV16" s="73" t="s">
        <v>55</v>
      </c>
      <c r="AW16" s="73" t="s">
        <v>56</v>
      </c>
      <c r="AX16" s="73" t="s">
        <v>57</v>
      </c>
      <c r="AY16" s="73" t="s">
        <v>52</v>
      </c>
      <c r="AZ16" s="73" t="s">
        <v>53</v>
      </c>
      <c r="BA16" s="73" t="s">
        <v>54</v>
      </c>
      <c r="BB16" s="73" t="s">
        <v>55</v>
      </c>
      <c r="BC16" s="73" t="s">
        <v>56</v>
      </c>
      <c r="BD16" s="73" t="s">
        <v>57</v>
      </c>
      <c r="BE16" s="73" t="s">
        <v>52</v>
      </c>
      <c r="BF16" s="73" t="s">
        <v>53</v>
      </c>
      <c r="BG16" s="73" t="s">
        <v>54</v>
      </c>
      <c r="BH16" s="73" t="s">
        <v>55</v>
      </c>
      <c r="BI16" s="73" t="s">
        <v>56</v>
      </c>
      <c r="BJ16" s="73" t="s">
        <v>57</v>
      </c>
      <c r="BK16" s="73" t="s">
        <v>52</v>
      </c>
      <c r="BL16" s="73" t="s">
        <v>53</v>
      </c>
      <c r="BM16" s="73" t="s">
        <v>54</v>
      </c>
      <c r="BN16" s="73" t="s">
        <v>55</v>
      </c>
      <c r="BO16" s="73" t="s">
        <v>56</v>
      </c>
      <c r="BP16" s="73" t="s">
        <v>57</v>
      </c>
      <c r="BQ16" s="95"/>
      <c r="BR16" s="22"/>
      <c r="BS16" s="15"/>
      <c r="BT16" s="14"/>
      <c r="BU16" s="211"/>
      <c r="BV16" s="211"/>
      <c r="BW16" s="211"/>
    </row>
    <row r="17" spans="1:75" x14ac:dyDescent="0.25">
      <c r="A17" s="95"/>
      <c r="B17" s="211"/>
      <c r="C17" s="211"/>
      <c r="D17" s="211"/>
      <c r="E17" s="1">
        <v>25</v>
      </c>
      <c r="F17" s="1">
        <v>26</v>
      </c>
      <c r="G17" s="1">
        <v>27</v>
      </c>
      <c r="H17" s="1">
        <v>28</v>
      </c>
      <c r="I17" s="1">
        <v>29</v>
      </c>
      <c r="J17" s="1">
        <v>30</v>
      </c>
      <c r="K17" s="1">
        <v>2</v>
      </c>
      <c r="L17" s="1">
        <v>3</v>
      </c>
      <c r="M17" s="1">
        <v>4</v>
      </c>
      <c r="N17" s="1">
        <v>5</v>
      </c>
      <c r="O17" s="1">
        <v>6</v>
      </c>
      <c r="P17" s="1">
        <v>7</v>
      </c>
      <c r="Q17" s="1">
        <v>9</v>
      </c>
      <c r="R17" s="1">
        <v>10</v>
      </c>
      <c r="S17" s="1">
        <v>11</v>
      </c>
      <c r="T17" s="1">
        <v>12</v>
      </c>
      <c r="U17" s="1">
        <v>13</v>
      </c>
      <c r="V17" s="1">
        <v>14</v>
      </c>
      <c r="W17" s="1">
        <v>16</v>
      </c>
      <c r="X17" s="1">
        <v>17</v>
      </c>
      <c r="Y17" s="1">
        <v>18</v>
      </c>
      <c r="Z17" s="1">
        <v>19</v>
      </c>
      <c r="AA17" s="1">
        <v>20</v>
      </c>
      <c r="AB17" s="1">
        <v>21</v>
      </c>
      <c r="AC17" s="100">
        <v>23</v>
      </c>
      <c r="AD17" s="100">
        <v>24</v>
      </c>
      <c r="AE17" s="100">
        <v>25</v>
      </c>
      <c r="AF17" s="100">
        <v>26</v>
      </c>
      <c r="AG17" s="100">
        <v>27</v>
      </c>
      <c r="AH17" s="100">
        <v>28</v>
      </c>
      <c r="AI17" s="1">
        <v>30</v>
      </c>
      <c r="AJ17" s="1">
        <v>9</v>
      </c>
      <c r="AK17" s="1">
        <v>10</v>
      </c>
      <c r="AL17" s="1">
        <v>11</v>
      </c>
      <c r="AM17" s="1">
        <v>13</v>
      </c>
      <c r="AN17" s="1">
        <v>14</v>
      </c>
      <c r="AO17" s="1">
        <v>15</v>
      </c>
      <c r="AP17" s="1">
        <v>16</v>
      </c>
      <c r="AQ17" s="1">
        <v>17</v>
      </c>
      <c r="AR17" s="1">
        <v>18</v>
      </c>
      <c r="AS17" s="1">
        <v>20</v>
      </c>
      <c r="AT17" s="1">
        <v>21</v>
      </c>
      <c r="AU17" s="1">
        <v>22</v>
      </c>
      <c r="AV17" s="1">
        <v>23</v>
      </c>
      <c r="AW17" s="1">
        <v>24</v>
      </c>
      <c r="AX17" s="1">
        <v>25</v>
      </c>
      <c r="AY17" s="1">
        <v>27</v>
      </c>
      <c r="AZ17" s="1">
        <v>28</v>
      </c>
      <c r="BA17" s="1">
        <v>29</v>
      </c>
      <c r="BB17" s="1">
        <v>30</v>
      </c>
      <c r="BC17" s="1">
        <v>31</v>
      </c>
      <c r="BD17" s="1">
        <v>1</v>
      </c>
      <c r="BE17" s="1">
        <v>3</v>
      </c>
      <c r="BF17" s="1">
        <v>4</v>
      </c>
      <c r="BG17" s="1">
        <v>5</v>
      </c>
      <c r="BH17" s="1">
        <v>6</v>
      </c>
      <c r="BI17" s="1">
        <v>7</v>
      </c>
      <c r="BJ17" s="1">
        <v>8</v>
      </c>
      <c r="BK17" s="1">
        <v>10</v>
      </c>
      <c r="BL17" s="1">
        <v>11</v>
      </c>
      <c r="BM17" s="1">
        <v>12</v>
      </c>
      <c r="BN17" s="1">
        <v>13</v>
      </c>
      <c r="BO17" s="1">
        <v>14</v>
      </c>
      <c r="BP17" s="1">
        <v>15</v>
      </c>
      <c r="BQ17" s="15"/>
      <c r="BR17" s="15"/>
      <c r="BS17" s="15"/>
      <c r="BT17" s="108"/>
      <c r="BU17" s="211"/>
      <c r="BV17" s="211"/>
      <c r="BW17" s="211"/>
    </row>
    <row r="18" spans="1:75" x14ac:dyDescent="0.25">
      <c r="A18" s="95" t="s">
        <v>14</v>
      </c>
      <c r="B18" s="188" t="s">
        <v>1</v>
      </c>
      <c r="C18" s="188"/>
      <c r="D18" s="188"/>
      <c r="E18" s="95"/>
      <c r="F18" s="95"/>
      <c r="G18" s="95"/>
      <c r="H18" s="95"/>
      <c r="I18" s="95"/>
      <c r="J18" s="95"/>
      <c r="K18" s="95"/>
      <c r="L18" s="108" t="s">
        <v>168</v>
      </c>
      <c r="M18" s="95"/>
      <c r="N18" s="95"/>
      <c r="O18" s="95"/>
      <c r="P18" s="16"/>
      <c r="Q18" s="95"/>
      <c r="R18" s="95"/>
      <c r="S18" s="95"/>
      <c r="T18" s="95"/>
      <c r="U18" s="95"/>
      <c r="V18" s="95"/>
      <c r="W18" s="95"/>
      <c r="X18" s="95"/>
      <c r="Y18" s="95"/>
      <c r="Z18" s="108"/>
      <c r="AA18" s="108" t="s">
        <v>152</v>
      </c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16"/>
      <c r="BB18" s="95"/>
      <c r="BC18" s="95"/>
      <c r="BD18" s="16"/>
      <c r="BE18" s="16"/>
      <c r="BF18" s="16"/>
      <c r="BG18" s="16"/>
      <c r="BH18" s="16"/>
      <c r="BI18" s="16"/>
      <c r="BJ18" s="16"/>
      <c r="BK18" s="16"/>
      <c r="BL18" s="16" t="s">
        <v>168</v>
      </c>
      <c r="BM18" s="16"/>
      <c r="BN18" s="16"/>
      <c r="BO18" s="16"/>
      <c r="BP18" s="16"/>
      <c r="BQ18" s="15">
        <v>3</v>
      </c>
      <c r="BR18" s="15">
        <v>55</v>
      </c>
      <c r="BS18" s="15">
        <f>BQ18/BR18*100</f>
        <v>5.4545454545454541</v>
      </c>
      <c r="BT18" s="108" t="s">
        <v>14</v>
      </c>
      <c r="BU18" s="188" t="s">
        <v>1</v>
      </c>
      <c r="BV18" s="188"/>
      <c r="BW18" s="188"/>
    </row>
    <row r="19" spans="1:75" x14ac:dyDescent="0.25">
      <c r="A19" s="95"/>
      <c r="B19" s="188" t="s">
        <v>2</v>
      </c>
      <c r="C19" s="188"/>
      <c r="D19" s="188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16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16"/>
      <c r="BB19" s="95"/>
      <c r="BC19" s="95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5">
        <v>0</v>
      </c>
      <c r="BR19" s="15">
        <v>33</v>
      </c>
      <c r="BS19" s="15">
        <f t="shared" ref="BS19:BS24" si="1">BQ19/BR19*100</f>
        <v>0</v>
      </c>
      <c r="BT19" s="108"/>
      <c r="BU19" s="188" t="s">
        <v>2</v>
      </c>
      <c r="BV19" s="188"/>
      <c r="BW19" s="188"/>
    </row>
    <row r="20" spans="1:75" x14ac:dyDescent="0.25">
      <c r="A20" s="95"/>
      <c r="B20" s="201" t="s">
        <v>22</v>
      </c>
      <c r="C20" s="201"/>
      <c r="D20" s="201"/>
      <c r="E20" s="95"/>
      <c r="F20" s="95"/>
      <c r="G20" s="95"/>
      <c r="H20" s="95"/>
      <c r="I20" s="108" t="s">
        <v>131</v>
      </c>
      <c r="J20" s="95"/>
      <c r="K20" s="95"/>
      <c r="L20" s="95"/>
      <c r="M20" s="95"/>
      <c r="N20" s="95"/>
      <c r="O20" s="95"/>
      <c r="P20" s="16"/>
      <c r="Q20" s="95"/>
      <c r="R20" s="95"/>
      <c r="S20" s="95"/>
      <c r="T20" s="95"/>
      <c r="U20" s="108" t="s">
        <v>131</v>
      </c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108" t="s">
        <v>114</v>
      </c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16"/>
      <c r="BB20" s="95"/>
      <c r="BC20" s="95"/>
      <c r="BD20" s="16"/>
      <c r="BE20" s="16"/>
      <c r="BF20" s="16" t="s">
        <v>114</v>
      </c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5">
        <v>4</v>
      </c>
      <c r="BR20" s="15">
        <v>33</v>
      </c>
      <c r="BS20" s="15">
        <f t="shared" si="1"/>
        <v>12.121212121212121</v>
      </c>
      <c r="BT20" s="108"/>
      <c r="BU20" s="201" t="s">
        <v>22</v>
      </c>
      <c r="BV20" s="201"/>
      <c r="BW20" s="201"/>
    </row>
    <row r="21" spans="1:75" x14ac:dyDescent="0.25">
      <c r="A21" s="95"/>
      <c r="B21" s="188" t="s">
        <v>15</v>
      </c>
      <c r="C21" s="188"/>
      <c r="D21" s="188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16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16"/>
      <c r="BB21" s="95"/>
      <c r="BC21" s="95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 t="s">
        <v>160</v>
      </c>
      <c r="BP21" s="16"/>
      <c r="BQ21" s="15">
        <v>1</v>
      </c>
      <c r="BR21" s="15">
        <v>55</v>
      </c>
      <c r="BS21" s="15">
        <f t="shared" si="1"/>
        <v>1.8181818181818181</v>
      </c>
      <c r="BT21" s="108"/>
      <c r="BU21" s="188" t="s">
        <v>15</v>
      </c>
      <c r="BV21" s="188"/>
      <c r="BW21" s="188"/>
    </row>
    <row r="22" spans="1:75" x14ac:dyDescent="0.25">
      <c r="A22" s="95"/>
      <c r="B22" s="188" t="s">
        <v>61</v>
      </c>
      <c r="C22" s="188"/>
      <c r="D22" s="188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16"/>
      <c r="Q22" s="95"/>
      <c r="R22" s="95"/>
      <c r="S22" s="95"/>
      <c r="T22" s="108"/>
      <c r="U22" s="108" t="s">
        <v>174</v>
      </c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16"/>
      <c r="BB22" s="95"/>
      <c r="BC22" s="95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5">
        <v>1</v>
      </c>
      <c r="BR22" s="15">
        <v>22</v>
      </c>
      <c r="BS22" s="15">
        <f t="shared" si="1"/>
        <v>4.5454545454545459</v>
      </c>
      <c r="BT22" s="108"/>
      <c r="BU22" s="188" t="s">
        <v>61</v>
      </c>
      <c r="BV22" s="188"/>
      <c r="BW22" s="188"/>
    </row>
    <row r="23" spans="1:75" x14ac:dyDescent="0.25">
      <c r="A23" s="95"/>
      <c r="B23" s="188" t="s">
        <v>23</v>
      </c>
      <c r="C23" s="188"/>
      <c r="D23" s="188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16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16"/>
      <c r="BB23" s="95"/>
      <c r="BC23" s="95"/>
      <c r="BD23" s="16"/>
      <c r="BE23" s="16" t="s">
        <v>131</v>
      </c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5">
        <v>1</v>
      </c>
      <c r="BR23" s="15">
        <v>11</v>
      </c>
      <c r="BS23" s="15">
        <f t="shared" si="1"/>
        <v>9.0909090909090917</v>
      </c>
      <c r="BT23" s="108"/>
      <c r="BU23" s="188" t="s">
        <v>23</v>
      </c>
      <c r="BV23" s="188"/>
      <c r="BW23" s="188"/>
    </row>
    <row r="24" spans="1:75" x14ac:dyDescent="0.25">
      <c r="A24" s="95"/>
      <c r="B24" s="188" t="s">
        <v>12</v>
      </c>
      <c r="C24" s="188"/>
      <c r="D24" s="188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16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16"/>
      <c r="BB24" s="95"/>
      <c r="BC24" s="95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5">
        <v>0</v>
      </c>
      <c r="BR24" s="15">
        <v>11</v>
      </c>
      <c r="BS24" s="15">
        <f t="shared" si="1"/>
        <v>0</v>
      </c>
      <c r="BT24" s="108"/>
      <c r="BU24" s="188" t="s">
        <v>12</v>
      </c>
      <c r="BV24" s="188"/>
      <c r="BW24" s="188"/>
    </row>
    <row r="25" spans="1:75" x14ac:dyDescent="0.25">
      <c r="A25" s="17"/>
      <c r="B25" s="17" t="s">
        <v>26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24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24"/>
      <c r="BB25" s="17"/>
      <c r="BC25" s="17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18"/>
      <c r="BR25" s="18"/>
      <c r="BS25" s="15"/>
      <c r="BT25" s="114"/>
      <c r="BU25" s="114" t="s">
        <v>26</v>
      </c>
      <c r="BV25" s="114"/>
      <c r="BW25" s="114"/>
    </row>
    <row r="26" spans="1:75" x14ac:dyDescent="0.25">
      <c r="A26" s="95" t="s">
        <v>18</v>
      </c>
      <c r="B26" s="189" t="s">
        <v>19</v>
      </c>
      <c r="C26" s="189"/>
      <c r="D26" s="189"/>
      <c r="E26" s="210" t="s">
        <v>159</v>
      </c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  <c r="BI26" s="210"/>
      <c r="BJ26" s="210"/>
      <c r="BK26" s="210"/>
      <c r="BL26" s="210"/>
      <c r="BM26" s="210"/>
      <c r="BN26" s="210"/>
      <c r="BO26" s="210"/>
      <c r="BP26" s="210"/>
      <c r="BQ26" s="18"/>
      <c r="BR26" s="18"/>
      <c r="BS26" s="15"/>
    </row>
    <row r="27" spans="1:75" ht="51.75" x14ac:dyDescent="0.25">
      <c r="A27" s="14" t="s">
        <v>27</v>
      </c>
      <c r="B27" s="211"/>
      <c r="C27" s="211"/>
      <c r="D27" s="211"/>
      <c r="E27" s="212" t="s">
        <v>47</v>
      </c>
      <c r="F27" s="212"/>
      <c r="G27" s="212"/>
      <c r="H27" s="212"/>
      <c r="I27" s="212"/>
      <c r="J27" s="212"/>
      <c r="K27" s="212" t="s">
        <v>79</v>
      </c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  <c r="AF27" s="212"/>
      <c r="AG27" s="212"/>
      <c r="AH27" s="212"/>
      <c r="AI27" s="212"/>
      <c r="AJ27" s="210" t="s">
        <v>92</v>
      </c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2" t="s">
        <v>87</v>
      </c>
      <c r="BE27" s="212"/>
      <c r="BF27" s="212"/>
      <c r="BG27" s="212"/>
      <c r="BH27" s="212"/>
      <c r="BI27" s="212"/>
      <c r="BJ27" s="212"/>
      <c r="BK27" s="212"/>
      <c r="BL27" s="212"/>
      <c r="BM27" s="212"/>
      <c r="BN27" s="212"/>
      <c r="BO27" s="212"/>
      <c r="BP27" s="212"/>
      <c r="BQ27" s="135" t="s">
        <v>167</v>
      </c>
      <c r="BR27" s="22" t="s">
        <v>166</v>
      </c>
      <c r="BS27" s="15" t="s">
        <v>38</v>
      </c>
      <c r="BT27" s="14" t="s">
        <v>27</v>
      </c>
      <c r="BU27" s="211"/>
      <c r="BV27" s="211"/>
      <c r="BW27" s="211"/>
    </row>
    <row r="28" spans="1:75" x14ac:dyDescent="0.25">
      <c r="A28" s="17"/>
      <c r="B28" s="211"/>
      <c r="C28" s="211"/>
      <c r="D28" s="211"/>
      <c r="E28" s="73" t="s">
        <v>52</v>
      </c>
      <c r="F28" s="73" t="s">
        <v>53</v>
      </c>
      <c r="G28" s="73" t="s">
        <v>54</v>
      </c>
      <c r="H28" s="73" t="s">
        <v>55</v>
      </c>
      <c r="I28" s="73" t="s">
        <v>56</v>
      </c>
      <c r="J28" s="73" t="s">
        <v>57</v>
      </c>
      <c r="K28" s="73" t="s">
        <v>52</v>
      </c>
      <c r="L28" s="73" t="s">
        <v>53</v>
      </c>
      <c r="M28" s="73" t="s">
        <v>54</v>
      </c>
      <c r="N28" s="73" t="s">
        <v>55</v>
      </c>
      <c r="O28" s="73" t="s">
        <v>56</v>
      </c>
      <c r="P28" s="73" t="s">
        <v>57</v>
      </c>
      <c r="Q28" s="73" t="s">
        <v>52</v>
      </c>
      <c r="R28" s="73" t="s">
        <v>53</v>
      </c>
      <c r="S28" s="73" t="s">
        <v>54</v>
      </c>
      <c r="T28" s="73" t="s">
        <v>55</v>
      </c>
      <c r="U28" s="73" t="s">
        <v>56</v>
      </c>
      <c r="V28" s="73" t="s">
        <v>57</v>
      </c>
      <c r="W28" s="73" t="s">
        <v>52</v>
      </c>
      <c r="X28" s="73" t="s">
        <v>53</v>
      </c>
      <c r="Y28" s="73" t="s">
        <v>54</v>
      </c>
      <c r="Z28" s="73" t="s">
        <v>55</v>
      </c>
      <c r="AA28" s="73" t="s">
        <v>56</v>
      </c>
      <c r="AB28" s="73" t="s">
        <v>57</v>
      </c>
      <c r="AC28" s="73" t="s">
        <v>52</v>
      </c>
      <c r="AD28" s="73" t="s">
        <v>53</v>
      </c>
      <c r="AE28" s="73" t="s">
        <v>54</v>
      </c>
      <c r="AF28" s="73" t="s">
        <v>55</v>
      </c>
      <c r="AG28" s="73" t="s">
        <v>56</v>
      </c>
      <c r="AH28" s="73" t="s">
        <v>57</v>
      </c>
      <c r="AI28" s="73" t="s">
        <v>52</v>
      </c>
      <c r="AJ28" s="73" t="s">
        <v>55</v>
      </c>
      <c r="AK28" s="73" t="s">
        <v>56</v>
      </c>
      <c r="AL28" s="73" t="s">
        <v>57</v>
      </c>
      <c r="AM28" s="73" t="s">
        <v>52</v>
      </c>
      <c r="AN28" s="73" t="s">
        <v>53</v>
      </c>
      <c r="AO28" s="73" t="s">
        <v>54</v>
      </c>
      <c r="AP28" s="73" t="s">
        <v>55</v>
      </c>
      <c r="AQ28" s="73" t="s">
        <v>56</v>
      </c>
      <c r="AR28" s="73" t="s">
        <v>57</v>
      </c>
      <c r="AS28" s="73" t="s">
        <v>52</v>
      </c>
      <c r="AT28" s="73" t="s">
        <v>53</v>
      </c>
      <c r="AU28" s="73" t="s">
        <v>54</v>
      </c>
      <c r="AV28" s="73" t="s">
        <v>55</v>
      </c>
      <c r="AW28" s="73" t="s">
        <v>56</v>
      </c>
      <c r="AX28" s="73" t="s">
        <v>57</v>
      </c>
      <c r="AY28" s="73" t="s">
        <v>52</v>
      </c>
      <c r="AZ28" s="73" t="s">
        <v>53</v>
      </c>
      <c r="BA28" s="73" t="s">
        <v>54</v>
      </c>
      <c r="BB28" s="73" t="s">
        <v>55</v>
      </c>
      <c r="BC28" s="73" t="s">
        <v>56</v>
      </c>
      <c r="BD28" s="73" t="s">
        <v>57</v>
      </c>
      <c r="BE28" s="73" t="s">
        <v>52</v>
      </c>
      <c r="BF28" s="73" t="s">
        <v>53</v>
      </c>
      <c r="BG28" s="73" t="s">
        <v>54</v>
      </c>
      <c r="BH28" s="73" t="s">
        <v>55</v>
      </c>
      <c r="BI28" s="73" t="s">
        <v>56</v>
      </c>
      <c r="BJ28" s="73" t="s">
        <v>57</v>
      </c>
      <c r="BK28" s="73" t="s">
        <v>52</v>
      </c>
      <c r="BL28" s="73" t="s">
        <v>53</v>
      </c>
      <c r="BM28" s="73" t="s">
        <v>54</v>
      </c>
      <c r="BN28" s="73" t="s">
        <v>55</v>
      </c>
      <c r="BO28" s="73" t="s">
        <v>56</v>
      </c>
      <c r="BP28" s="73" t="s">
        <v>57</v>
      </c>
      <c r="BQ28" s="18"/>
      <c r="BR28" s="18"/>
      <c r="BS28" s="15"/>
      <c r="BT28" s="114"/>
      <c r="BU28" s="211"/>
      <c r="BV28" s="211"/>
      <c r="BW28" s="211"/>
    </row>
    <row r="29" spans="1:75" x14ac:dyDescent="0.25">
      <c r="A29" s="17"/>
      <c r="B29" s="211"/>
      <c r="C29" s="211"/>
      <c r="D29" s="211"/>
      <c r="E29" s="1">
        <v>25</v>
      </c>
      <c r="F29" s="1">
        <v>26</v>
      </c>
      <c r="G29" s="1">
        <v>27</v>
      </c>
      <c r="H29" s="1">
        <v>28</v>
      </c>
      <c r="I29" s="1">
        <v>29</v>
      </c>
      <c r="J29" s="1">
        <v>30</v>
      </c>
      <c r="K29" s="1">
        <v>2</v>
      </c>
      <c r="L29" s="1">
        <v>3</v>
      </c>
      <c r="M29" s="1">
        <v>4</v>
      </c>
      <c r="N29" s="1">
        <v>5</v>
      </c>
      <c r="O29" s="1">
        <v>6</v>
      </c>
      <c r="P29" s="1">
        <v>7</v>
      </c>
      <c r="Q29" s="1">
        <v>9</v>
      </c>
      <c r="R29" s="1">
        <v>10</v>
      </c>
      <c r="S29" s="1">
        <v>11</v>
      </c>
      <c r="T29" s="1">
        <v>12</v>
      </c>
      <c r="U29" s="1">
        <v>13</v>
      </c>
      <c r="V29" s="1">
        <v>14</v>
      </c>
      <c r="W29" s="1">
        <v>16</v>
      </c>
      <c r="X29" s="1">
        <v>17</v>
      </c>
      <c r="Y29" s="1">
        <v>18</v>
      </c>
      <c r="Z29" s="1">
        <v>19</v>
      </c>
      <c r="AA29" s="1">
        <v>20</v>
      </c>
      <c r="AB29" s="1">
        <v>21</v>
      </c>
      <c r="AC29" s="100">
        <v>23</v>
      </c>
      <c r="AD29" s="100">
        <v>24</v>
      </c>
      <c r="AE29" s="100">
        <v>25</v>
      </c>
      <c r="AF29" s="100">
        <v>26</v>
      </c>
      <c r="AG29" s="100">
        <v>27</v>
      </c>
      <c r="AH29" s="100">
        <v>28</v>
      </c>
      <c r="AI29" s="1">
        <v>30</v>
      </c>
      <c r="AJ29" s="1">
        <v>9</v>
      </c>
      <c r="AK29" s="1">
        <v>10</v>
      </c>
      <c r="AL29" s="1">
        <v>11</v>
      </c>
      <c r="AM29" s="1">
        <v>13</v>
      </c>
      <c r="AN29" s="1">
        <v>14</v>
      </c>
      <c r="AO29" s="1">
        <v>15</v>
      </c>
      <c r="AP29" s="1">
        <v>16</v>
      </c>
      <c r="AQ29" s="1">
        <v>17</v>
      </c>
      <c r="AR29" s="1">
        <v>18</v>
      </c>
      <c r="AS29" s="1">
        <v>20</v>
      </c>
      <c r="AT29" s="1">
        <v>21</v>
      </c>
      <c r="AU29" s="1">
        <v>22</v>
      </c>
      <c r="AV29" s="1">
        <v>23</v>
      </c>
      <c r="AW29" s="1">
        <v>24</v>
      </c>
      <c r="AX29" s="1">
        <v>25</v>
      </c>
      <c r="AY29" s="1">
        <v>27</v>
      </c>
      <c r="AZ29" s="1">
        <v>28</v>
      </c>
      <c r="BA29" s="1">
        <v>29</v>
      </c>
      <c r="BB29" s="1">
        <v>30</v>
      </c>
      <c r="BC29" s="1">
        <v>31</v>
      </c>
      <c r="BD29" s="1">
        <v>1</v>
      </c>
      <c r="BE29" s="1">
        <v>3</v>
      </c>
      <c r="BF29" s="1">
        <v>4</v>
      </c>
      <c r="BG29" s="1">
        <v>5</v>
      </c>
      <c r="BH29" s="1">
        <v>6</v>
      </c>
      <c r="BI29" s="1">
        <v>7</v>
      </c>
      <c r="BJ29" s="1">
        <v>8</v>
      </c>
      <c r="BK29" s="1">
        <v>10</v>
      </c>
      <c r="BL29" s="1">
        <v>11</v>
      </c>
      <c r="BM29" s="1">
        <v>12</v>
      </c>
      <c r="BN29" s="1">
        <v>13</v>
      </c>
      <c r="BO29" s="1">
        <v>14</v>
      </c>
      <c r="BP29" s="1">
        <v>15</v>
      </c>
      <c r="BQ29" s="18"/>
      <c r="BR29" s="18"/>
      <c r="BS29" s="15"/>
      <c r="BT29" s="114"/>
      <c r="BU29" s="211"/>
      <c r="BV29" s="211"/>
      <c r="BW29" s="211"/>
    </row>
    <row r="30" spans="1:75" x14ac:dyDescent="0.25">
      <c r="A30" s="17"/>
      <c r="B30" s="188" t="s">
        <v>1</v>
      </c>
      <c r="C30" s="188"/>
      <c r="D30" s="188"/>
      <c r="E30" s="17"/>
      <c r="F30" s="17"/>
      <c r="G30" s="17"/>
      <c r="H30" s="17" t="s">
        <v>131</v>
      </c>
      <c r="I30" s="17"/>
      <c r="J30" s="17"/>
      <c r="K30" s="17"/>
      <c r="L30" s="17"/>
      <c r="M30" s="17"/>
      <c r="N30" s="17"/>
      <c r="O30" s="17"/>
      <c r="P30" s="24"/>
      <c r="Q30" s="17"/>
      <c r="R30" s="17"/>
      <c r="S30" s="17"/>
      <c r="T30" s="17"/>
      <c r="U30" s="17"/>
      <c r="V30" s="17"/>
      <c r="W30" s="17"/>
      <c r="X30" s="17"/>
      <c r="Y30" s="17"/>
      <c r="Z30" s="17" t="s">
        <v>131</v>
      </c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 t="s">
        <v>114</v>
      </c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24"/>
      <c r="BB30" s="17"/>
      <c r="BC30" s="17"/>
      <c r="BD30" s="24"/>
      <c r="BE30" s="24"/>
      <c r="BF30" s="24"/>
      <c r="BG30" s="24"/>
      <c r="BH30" s="24" t="s">
        <v>131</v>
      </c>
      <c r="BI30" s="24"/>
      <c r="BJ30" s="24"/>
      <c r="BK30" s="24"/>
      <c r="BL30" s="24"/>
      <c r="BM30" s="24"/>
      <c r="BN30" s="24"/>
      <c r="BO30" s="24"/>
      <c r="BP30" s="24"/>
      <c r="BQ30" s="18">
        <v>4</v>
      </c>
      <c r="BR30" s="18">
        <v>66</v>
      </c>
      <c r="BS30" s="15">
        <f>BQ30/BR30*100</f>
        <v>6.0606060606060606</v>
      </c>
      <c r="BT30" s="114"/>
      <c r="BU30" s="188" t="s">
        <v>1</v>
      </c>
      <c r="BV30" s="188"/>
      <c r="BW30" s="188"/>
    </row>
    <row r="31" spans="1:75" x14ac:dyDescent="0.25">
      <c r="A31" s="17"/>
      <c r="B31" s="188" t="s">
        <v>2</v>
      </c>
      <c r="C31" s="188"/>
      <c r="D31" s="188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24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24"/>
      <c r="BB31" s="17"/>
      <c r="BC31" s="17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18">
        <v>0</v>
      </c>
      <c r="BR31" s="18">
        <v>33</v>
      </c>
      <c r="BS31" s="15">
        <f t="shared" ref="BS31:BS37" si="2">BQ31/BR31*100</f>
        <v>0</v>
      </c>
      <c r="BT31" s="114"/>
      <c r="BU31" s="188" t="s">
        <v>2</v>
      </c>
      <c r="BV31" s="188"/>
      <c r="BW31" s="188"/>
    </row>
    <row r="32" spans="1:75" x14ac:dyDescent="0.25">
      <c r="A32" s="17"/>
      <c r="B32" s="201" t="s">
        <v>22</v>
      </c>
      <c r="C32" s="201"/>
      <c r="D32" s="201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24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24"/>
      <c r="BB32" s="17"/>
      <c r="BC32" s="17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18">
        <v>0</v>
      </c>
      <c r="BR32" s="18">
        <v>33</v>
      </c>
      <c r="BS32" s="15">
        <f t="shared" si="2"/>
        <v>0</v>
      </c>
      <c r="BT32" s="114"/>
      <c r="BU32" s="201" t="s">
        <v>22</v>
      </c>
      <c r="BV32" s="201"/>
      <c r="BW32" s="201"/>
    </row>
    <row r="33" spans="1:75" x14ac:dyDescent="0.25">
      <c r="A33" s="17"/>
      <c r="B33" s="188" t="s">
        <v>15</v>
      </c>
      <c r="C33" s="188"/>
      <c r="D33" s="188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24"/>
      <c r="Q33" s="17"/>
      <c r="R33" s="17"/>
      <c r="S33" s="17"/>
      <c r="T33" s="17"/>
      <c r="U33" s="17"/>
      <c r="V33" s="17"/>
      <c r="W33" s="17"/>
      <c r="X33" s="114"/>
      <c r="Y33" s="114" t="s">
        <v>160</v>
      </c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24"/>
      <c r="BB33" s="17"/>
      <c r="BC33" s="17"/>
      <c r="BD33" s="24"/>
      <c r="BE33" s="24"/>
      <c r="BF33" s="24" t="s">
        <v>160</v>
      </c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18">
        <v>2</v>
      </c>
      <c r="BR33" s="18">
        <v>55</v>
      </c>
      <c r="BS33" s="15">
        <f t="shared" si="2"/>
        <v>3.6363636363636362</v>
      </c>
      <c r="BT33" s="114"/>
      <c r="BU33" s="188" t="s">
        <v>15</v>
      </c>
      <c r="BV33" s="188"/>
      <c r="BW33" s="188"/>
    </row>
    <row r="34" spans="1:75" x14ac:dyDescent="0.25">
      <c r="A34" s="17"/>
      <c r="B34" s="188" t="s">
        <v>61</v>
      </c>
      <c r="C34" s="188"/>
      <c r="D34" s="188"/>
      <c r="E34" s="17"/>
      <c r="F34" s="17"/>
      <c r="G34" s="17"/>
      <c r="H34" s="17"/>
      <c r="I34" s="17"/>
      <c r="J34" s="17"/>
      <c r="K34" s="17"/>
      <c r="L34" s="114" t="s">
        <v>177</v>
      </c>
      <c r="M34" s="17"/>
      <c r="N34" s="17"/>
      <c r="O34" s="17"/>
      <c r="P34" s="24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24"/>
      <c r="BB34" s="17"/>
      <c r="BC34" s="17"/>
      <c r="BD34" s="24"/>
      <c r="BE34" s="24"/>
      <c r="BF34" s="24"/>
      <c r="BG34" s="24"/>
      <c r="BH34" s="24"/>
      <c r="BI34" s="24"/>
      <c r="BJ34" s="24"/>
      <c r="BK34" s="24"/>
      <c r="BL34" s="24" t="s">
        <v>177</v>
      </c>
      <c r="BM34" s="24"/>
      <c r="BN34" s="24"/>
      <c r="BO34" s="24"/>
      <c r="BP34" s="24"/>
      <c r="BQ34" s="18">
        <v>2</v>
      </c>
      <c r="BR34" s="18">
        <v>22</v>
      </c>
      <c r="BS34" s="15">
        <f t="shared" si="2"/>
        <v>9.0909090909090917</v>
      </c>
      <c r="BT34" s="114"/>
      <c r="BU34" s="188" t="s">
        <v>61</v>
      </c>
      <c r="BV34" s="188"/>
      <c r="BW34" s="188"/>
    </row>
    <row r="35" spans="1:75" x14ac:dyDescent="0.25">
      <c r="A35" s="17"/>
      <c r="B35" s="188" t="s">
        <v>9</v>
      </c>
      <c r="C35" s="188"/>
      <c r="D35" s="188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24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24"/>
      <c r="BB35" s="17"/>
      <c r="BC35" s="17"/>
      <c r="BD35" s="24"/>
      <c r="BE35" s="24"/>
      <c r="BF35" s="24"/>
      <c r="BG35" s="24" t="s">
        <v>168</v>
      </c>
      <c r="BH35" s="24"/>
      <c r="BI35" s="24"/>
      <c r="BJ35" s="24"/>
      <c r="BK35" s="24"/>
      <c r="BL35" s="24"/>
      <c r="BM35" s="24"/>
      <c r="BN35" s="24"/>
      <c r="BO35" s="24"/>
      <c r="BP35" s="24"/>
      <c r="BQ35" s="18">
        <v>1</v>
      </c>
      <c r="BR35" s="18">
        <v>11</v>
      </c>
      <c r="BS35" s="15">
        <f t="shared" si="2"/>
        <v>9.0909090909090917</v>
      </c>
      <c r="BT35" s="114"/>
      <c r="BU35" s="188" t="s">
        <v>9</v>
      </c>
      <c r="BV35" s="188"/>
      <c r="BW35" s="188"/>
    </row>
    <row r="36" spans="1:75" x14ac:dyDescent="0.25">
      <c r="A36" s="17"/>
      <c r="B36" s="188" t="s">
        <v>23</v>
      </c>
      <c r="C36" s="188"/>
      <c r="D36" s="188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24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24"/>
      <c r="BB36" s="17"/>
      <c r="BC36" s="17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18">
        <v>0</v>
      </c>
      <c r="BR36" s="18">
        <v>11</v>
      </c>
      <c r="BS36" s="15">
        <f t="shared" si="2"/>
        <v>0</v>
      </c>
      <c r="BT36" s="114"/>
      <c r="BU36" s="188" t="s">
        <v>23</v>
      </c>
      <c r="BV36" s="188"/>
      <c r="BW36" s="188"/>
    </row>
    <row r="37" spans="1:75" x14ac:dyDescent="0.25">
      <c r="A37" s="17"/>
      <c r="B37" s="188" t="s">
        <v>12</v>
      </c>
      <c r="C37" s="188"/>
      <c r="D37" s="188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24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24"/>
      <c r="BB37" s="17"/>
      <c r="BC37" s="17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18">
        <v>0</v>
      </c>
      <c r="BR37" s="18">
        <v>11</v>
      </c>
      <c r="BS37" s="15">
        <f t="shared" si="2"/>
        <v>0</v>
      </c>
      <c r="BT37" s="114"/>
      <c r="BU37" s="188" t="s">
        <v>12</v>
      </c>
      <c r="BV37" s="188"/>
      <c r="BW37" s="188"/>
    </row>
    <row r="38" spans="1:75" x14ac:dyDescent="0.25">
      <c r="A38" s="17"/>
      <c r="B38" s="17" t="s">
        <v>26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24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24"/>
      <c r="BB38" s="17"/>
      <c r="BC38" s="17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18"/>
      <c r="BR38" s="18"/>
      <c r="BS38" s="15"/>
      <c r="BT38" s="114"/>
      <c r="BU38" s="114" t="s">
        <v>26</v>
      </c>
      <c r="BV38" s="114"/>
      <c r="BW38" s="114"/>
    </row>
    <row r="39" spans="1:75" x14ac:dyDescent="0.25">
      <c r="A39" s="17"/>
      <c r="B39" s="189" t="s">
        <v>19</v>
      </c>
      <c r="C39" s="189"/>
      <c r="D39" s="189"/>
      <c r="E39" s="210" t="s">
        <v>159</v>
      </c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  <c r="BI39" s="210"/>
      <c r="BJ39" s="210"/>
      <c r="BK39" s="210"/>
      <c r="BL39" s="210"/>
      <c r="BM39" s="210"/>
      <c r="BN39" s="210"/>
      <c r="BO39" s="210"/>
      <c r="BP39" s="210"/>
      <c r="BQ39" s="18"/>
      <c r="BR39" s="18"/>
      <c r="BS39" s="15"/>
      <c r="BT39" s="114"/>
      <c r="BU39" s="189" t="s">
        <v>19</v>
      </c>
      <c r="BV39" s="189"/>
      <c r="BW39" s="189"/>
    </row>
    <row r="40" spans="1:75" x14ac:dyDescent="0.25">
      <c r="A40" s="17"/>
      <c r="B40" s="211"/>
      <c r="C40" s="211"/>
      <c r="D40" s="211"/>
      <c r="E40" s="212" t="s">
        <v>47</v>
      </c>
      <c r="F40" s="212"/>
      <c r="G40" s="212"/>
      <c r="H40" s="212"/>
      <c r="I40" s="212"/>
      <c r="J40" s="212"/>
      <c r="K40" s="212" t="s">
        <v>79</v>
      </c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0" t="s">
        <v>92</v>
      </c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2" t="s">
        <v>87</v>
      </c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95"/>
      <c r="BR40" s="22"/>
      <c r="BS40" s="15"/>
      <c r="BT40" s="114"/>
      <c r="BU40" s="211"/>
      <c r="BV40" s="211"/>
      <c r="BW40" s="211"/>
    </row>
    <row r="41" spans="1:75" ht="51.75" x14ac:dyDescent="0.25">
      <c r="A41" s="17" t="s">
        <v>28</v>
      </c>
      <c r="B41" s="211"/>
      <c r="C41" s="211"/>
      <c r="D41" s="211"/>
      <c r="E41" s="73" t="s">
        <v>52</v>
      </c>
      <c r="F41" s="73" t="s">
        <v>53</v>
      </c>
      <c r="G41" s="73" t="s">
        <v>54</v>
      </c>
      <c r="H41" s="73" t="s">
        <v>55</v>
      </c>
      <c r="I41" s="73" t="s">
        <v>56</v>
      </c>
      <c r="J41" s="73" t="s">
        <v>57</v>
      </c>
      <c r="K41" s="73" t="s">
        <v>52</v>
      </c>
      <c r="L41" s="73" t="s">
        <v>53</v>
      </c>
      <c r="M41" s="73" t="s">
        <v>54</v>
      </c>
      <c r="N41" s="73" t="s">
        <v>55</v>
      </c>
      <c r="O41" s="73" t="s">
        <v>56</v>
      </c>
      <c r="P41" s="73" t="s">
        <v>57</v>
      </c>
      <c r="Q41" s="73" t="s">
        <v>52</v>
      </c>
      <c r="R41" s="73" t="s">
        <v>53</v>
      </c>
      <c r="S41" s="73" t="s">
        <v>54</v>
      </c>
      <c r="T41" s="73" t="s">
        <v>55</v>
      </c>
      <c r="U41" s="73" t="s">
        <v>56</v>
      </c>
      <c r="V41" s="73" t="s">
        <v>57</v>
      </c>
      <c r="W41" s="73" t="s">
        <v>52</v>
      </c>
      <c r="X41" s="73" t="s">
        <v>53</v>
      </c>
      <c r="Y41" s="73" t="s">
        <v>54</v>
      </c>
      <c r="Z41" s="73" t="s">
        <v>55</v>
      </c>
      <c r="AA41" s="73" t="s">
        <v>56</v>
      </c>
      <c r="AB41" s="73" t="s">
        <v>57</v>
      </c>
      <c r="AC41" s="73" t="s">
        <v>52</v>
      </c>
      <c r="AD41" s="73" t="s">
        <v>53</v>
      </c>
      <c r="AE41" s="73" t="s">
        <v>54</v>
      </c>
      <c r="AF41" s="73" t="s">
        <v>55</v>
      </c>
      <c r="AG41" s="73" t="s">
        <v>56</v>
      </c>
      <c r="AH41" s="73" t="s">
        <v>57</v>
      </c>
      <c r="AI41" s="73" t="s">
        <v>52</v>
      </c>
      <c r="AJ41" s="73" t="s">
        <v>55</v>
      </c>
      <c r="AK41" s="73" t="s">
        <v>56</v>
      </c>
      <c r="AL41" s="73" t="s">
        <v>57</v>
      </c>
      <c r="AM41" s="73" t="s">
        <v>52</v>
      </c>
      <c r="AN41" s="73" t="s">
        <v>53</v>
      </c>
      <c r="AO41" s="73" t="s">
        <v>54</v>
      </c>
      <c r="AP41" s="73" t="s">
        <v>55</v>
      </c>
      <c r="AQ41" s="73" t="s">
        <v>56</v>
      </c>
      <c r="AR41" s="73" t="s">
        <v>57</v>
      </c>
      <c r="AS41" s="73" t="s">
        <v>52</v>
      </c>
      <c r="AT41" s="73" t="s">
        <v>53</v>
      </c>
      <c r="AU41" s="73" t="s">
        <v>54</v>
      </c>
      <c r="AV41" s="73" t="s">
        <v>55</v>
      </c>
      <c r="AW41" s="73" t="s">
        <v>56</v>
      </c>
      <c r="AX41" s="73" t="s">
        <v>57</v>
      </c>
      <c r="AY41" s="73" t="s">
        <v>52</v>
      </c>
      <c r="AZ41" s="73" t="s">
        <v>53</v>
      </c>
      <c r="BA41" s="73" t="s">
        <v>54</v>
      </c>
      <c r="BB41" s="73" t="s">
        <v>55</v>
      </c>
      <c r="BC41" s="73" t="s">
        <v>56</v>
      </c>
      <c r="BD41" s="73" t="s">
        <v>57</v>
      </c>
      <c r="BE41" s="73" t="s">
        <v>52</v>
      </c>
      <c r="BF41" s="73" t="s">
        <v>53</v>
      </c>
      <c r="BG41" s="73" t="s">
        <v>54</v>
      </c>
      <c r="BH41" s="73" t="s">
        <v>55</v>
      </c>
      <c r="BI41" s="73" t="s">
        <v>56</v>
      </c>
      <c r="BJ41" s="73" t="s">
        <v>57</v>
      </c>
      <c r="BK41" s="73" t="s">
        <v>52</v>
      </c>
      <c r="BL41" s="73" t="s">
        <v>53</v>
      </c>
      <c r="BM41" s="73" t="s">
        <v>54</v>
      </c>
      <c r="BN41" s="73" t="s">
        <v>55</v>
      </c>
      <c r="BO41" s="73" t="s">
        <v>56</v>
      </c>
      <c r="BP41" s="73" t="s">
        <v>57</v>
      </c>
      <c r="BQ41" s="135" t="s">
        <v>167</v>
      </c>
      <c r="BR41" s="22" t="s">
        <v>166</v>
      </c>
      <c r="BS41" s="15" t="s">
        <v>38</v>
      </c>
      <c r="BT41" s="114" t="s">
        <v>28</v>
      </c>
      <c r="BU41" s="211"/>
      <c r="BV41" s="211"/>
      <c r="BW41" s="211"/>
    </row>
    <row r="42" spans="1:75" x14ac:dyDescent="0.25">
      <c r="A42" s="17"/>
      <c r="B42" s="211"/>
      <c r="C42" s="211"/>
      <c r="D42" s="211"/>
      <c r="E42" s="1">
        <v>25</v>
      </c>
      <c r="F42" s="1">
        <v>26</v>
      </c>
      <c r="G42" s="1">
        <v>27</v>
      </c>
      <c r="H42" s="1">
        <v>28</v>
      </c>
      <c r="I42" s="1">
        <v>29</v>
      </c>
      <c r="J42" s="1">
        <v>30</v>
      </c>
      <c r="K42" s="1">
        <v>2</v>
      </c>
      <c r="L42" s="1">
        <v>3</v>
      </c>
      <c r="M42" s="1">
        <v>4</v>
      </c>
      <c r="N42" s="1">
        <v>5</v>
      </c>
      <c r="O42" s="1">
        <v>6</v>
      </c>
      <c r="P42" s="1">
        <v>7</v>
      </c>
      <c r="Q42" s="1">
        <v>9</v>
      </c>
      <c r="R42" s="1">
        <v>10</v>
      </c>
      <c r="S42" s="1">
        <v>11</v>
      </c>
      <c r="T42" s="1">
        <v>12</v>
      </c>
      <c r="U42" s="1">
        <v>13</v>
      </c>
      <c r="V42" s="1">
        <v>14</v>
      </c>
      <c r="W42" s="1">
        <v>16</v>
      </c>
      <c r="X42" s="1">
        <v>17</v>
      </c>
      <c r="Y42" s="1">
        <v>18</v>
      </c>
      <c r="Z42" s="1">
        <v>19</v>
      </c>
      <c r="AA42" s="1">
        <v>20</v>
      </c>
      <c r="AB42" s="1">
        <v>21</v>
      </c>
      <c r="AC42" s="100">
        <v>23</v>
      </c>
      <c r="AD42" s="100">
        <v>24</v>
      </c>
      <c r="AE42" s="100">
        <v>25</v>
      </c>
      <c r="AF42" s="100">
        <v>26</v>
      </c>
      <c r="AG42" s="100">
        <v>27</v>
      </c>
      <c r="AH42" s="100">
        <v>28</v>
      </c>
      <c r="AI42" s="1">
        <v>30</v>
      </c>
      <c r="AJ42" s="1">
        <v>9</v>
      </c>
      <c r="AK42" s="1">
        <v>10</v>
      </c>
      <c r="AL42" s="1">
        <v>11</v>
      </c>
      <c r="AM42" s="1">
        <v>13</v>
      </c>
      <c r="AN42" s="1">
        <v>14</v>
      </c>
      <c r="AO42" s="1">
        <v>15</v>
      </c>
      <c r="AP42" s="1">
        <v>16</v>
      </c>
      <c r="AQ42" s="1">
        <v>17</v>
      </c>
      <c r="AR42" s="1">
        <v>18</v>
      </c>
      <c r="AS42" s="1">
        <v>20</v>
      </c>
      <c r="AT42" s="1">
        <v>21</v>
      </c>
      <c r="AU42" s="1">
        <v>22</v>
      </c>
      <c r="AV42" s="1">
        <v>23</v>
      </c>
      <c r="AW42" s="1">
        <v>24</v>
      </c>
      <c r="AX42" s="1">
        <v>25</v>
      </c>
      <c r="AY42" s="1">
        <v>27</v>
      </c>
      <c r="AZ42" s="1">
        <v>28</v>
      </c>
      <c r="BA42" s="1">
        <v>29</v>
      </c>
      <c r="BB42" s="1">
        <v>30</v>
      </c>
      <c r="BC42" s="1">
        <v>31</v>
      </c>
      <c r="BD42" s="1">
        <v>1</v>
      </c>
      <c r="BE42" s="1">
        <v>3</v>
      </c>
      <c r="BF42" s="1">
        <v>4</v>
      </c>
      <c r="BG42" s="1">
        <v>5</v>
      </c>
      <c r="BH42" s="1">
        <v>6</v>
      </c>
      <c r="BI42" s="1">
        <v>7</v>
      </c>
      <c r="BJ42" s="1">
        <v>8</v>
      </c>
      <c r="BK42" s="1">
        <v>10</v>
      </c>
      <c r="BL42" s="1">
        <v>11</v>
      </c>
      <c r="BM42" s="1">
        <v>12</v>
      </c>
      <c r="BN42" s="1">
        <v>13</v>
      </c>
      <c r="BO42" s="1">
        <v>14</v>
      </c>
      <c r="BP42" s="1">
        <v>15</v>
      </c>
      <c r="BQ42" s="18"/>
      <c r="BR42" s="18"/>
      <c r="BS42" s="15"/>
      <c r="BT42" s="114"/>
      <c r="BU42" s="211"/>
      <c r="BV42" s="211"/>
      <c r="BW42" s="211"/>
    </row>
    <row r="43" spans="1:75" x14ac:dyDescent="0.25">
      <c r="A43" s="17"/>
      <c r="B43" s="188" t="s">
        <v>1</v>
      </c>
      <c r="C43" s="188"/>
      <c r="D43" s="188"/>
      <c r="E43" s="17"/>
      <c r="F43" s="17"/>
      <c r="G43" s="17"/>
      <c r="H43" s="114" t="s">
        <v>174</v>
      </c>
      <c r="I43" s="17"/>
      <c r="J43" s="17"/>
      <c r="K43" s="17"/>
      <c r="L43" s="17"/>
      <c r="M43" s="17"/>
      <c r="N43" s="17"/>
      <c r="O43" s="17"/>
      <c r="P43" s="24"/>
      <c r="Q43" s="17"/>
      <c r="R43" s="17"/>
      <c r="S43" s="17"/>
      <c r="T43" s="17"/>
      <c r="U43" s="17"/>
      <c r="V43" s="17"/>
      <c r="W43" s="17"/>
      <c r="X43" s="114"/>
      <c r="Y43" s="114" t="s">
        <v>153</v>
      </c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14" t="s">
        <v>174</v>
      </c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24"/>
      <c r="BB43" s="17"/>
      <c r="BC43" s="17"/>
      <c r="BD43" s="24"/>
      <c r="BE43" s="24"/>
      <c r="BF43" s="24"/>
      <c r="BG43" s="24"/>
      <c r="BH43" s="24" t="s">
        <v>174</v>
      </c>
      <c r="BI43" s="24"/>
      <c r="BJ43" s="24"/>
      <c r="BK43" s="24"/>
      <c r="BL43" s="24"/>
      <c r="BM43" s="24"/>
      <c r="BN43" s="24"/>
      <c r="BO43" s="24"/>
      <c r="BP43" s="24"/>
      <c r="BQ43" s="18">
        <v>4</v>
      </c>
      <c r="BR43" s="18">
        <v>66</v>
      </c>
      <c r="BS43" s="15">
        <f>BQ43/BR43*100</f>
        <v>6.0606060606060606</v>
      </c>
      <c r="BT43" s="114"/>
      <c r="BU43" s="188" t="s">
        <v>1</v>
      </c>
      <c r="BV43" s="188"/>
      <c r="BW43" s="188"/>
    </row>
    <row r="44" spans="1:75" x14ac:dyDescent="0.25">
      <c r="A44" s="17"/>
      <c r="B44" s="188" t="s">
        <v>2</v>
      </c>
      <c r="C44" s="188"/>
      <c r="D44" s="188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24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24"/>
      <c r="BB44" s="17"/>
      <c r="BC44" s="17"/>
      <c r="BD44" s="24"/>
      <c r="BE44" s="24" t="s">
        <v>152</v>
      </c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18">
        <v>0</v>
      </c>
      <c r="BR44" s="18">
        <v>33</v>
      </c>
      <c r="BS44" s="15">
        <f t="shared" ref="BS44:BS50" si="3">BQ44/BR44*100</f>
        <v>0</v>
      </c>
      <c r="BT44" s="114"/>
      <c r="BU44" s="188" t="s">
        <v>2</v>
      </c>
      <c r="BV44" s="188"/>
      <c r="BW44" s="188"/>
    </row>
    <row r="45" spans="1:75" x14ac:dyDescent="0.25">
      <c r="A45" s="17"/>
      <c r="B45" s="201" t="s">
        <v>22</v>
      </c>
      <c r="C45" s="201"/>
      <c r="D45" s="201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24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24"/>
      <c r="BB45" s="17"/>
      <c r="BC45" s="17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18">
        <v>0</v>
      </c>
      <c r="BR45" s="18">
        <v>33</v>
      </c>
      <c r="BS45" s="15">
        <f t="shared" si="3"/>
        <v>0</v>
      </c>
      <c r="BT45" s="114"/>
      <c r="BU45" s="201" t="s">
        <v>22</v>
      </c>
      <c r="BV45" s="201"/>
      <c r="BW45" s="201"/>
    </row>
    <row r="46" spans="1:75" x14ac:dyDescent="0.25">
      <c r="A46" s="17"/>
      <c r="B46" s="188" t="s">
        <v>15</v>
      </c>
      <c r="C46" s="188"/>
      <c r="D46" s="188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24"/>
      <c r="Q46" s="17"/>
      <c r="R46" s="17"/>
      <c r="S46" s="17"/>
      <c r="T46" s="17"/>
      <c r="U46" s="17"/>
      <c r="V46" s="17"/>
      <c r="W46" s="17"/>
      <c r="X46" s="114" t="s">
        <v>160</v>
      </c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24"/>
      <c r="BB46" s="17"/>
      <c r="BC46" s="17"/>
      <c r="BD46" s="24"/>
      <c r="BE46" s="24"/>
      <c r="BF46" s="24" t="s">
        <v>160</v>
      </c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18">
        <v>2</v>
      </c>
      <c r="BR46" s="18">
        <v>55</v>
      </c>
      <c r="BS46" s="15">
        <f t="shared" si="3"/>
        <v>3.6363636363636362</v>
      </c>
      <c r="BT46" s="114"/>
      <c r="BU46" s="188" t="s">
        <v>15</v>
      </c>
      <c r="BV46" s="188"/>
      <c r="BW46" s="188"/>
    </row>
    <row r="47" spans="1:75" x14ac:dyDescent="0.25">
      <c r="A47" s="17"/>
      <c r="B47" s="188" t="s">
        <v>61</v>
      </c>
      <c r="C47" s="188"/>
      <c r="D47" s="188"/>
      <c r="E47" s="17"/>
      <c r="F47" s="17"/>
      <c r="G47" s="17"/>
      <c r="H47" s="17"/>
      <c r="I47" s="17"/>
      <c r="J47" s="17"/>
      <c r="K47" s="17"/>
      <c r="L47" s="114" t="s">
        <v>153</v>
      </c>
      <c r="M47" s="17"/>
      <c r="N47" s="17"/>
      <c r="O47" s="17"/>
      <c r="P47" s="24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24"/>
      <c r="BB47" s="17"/>
      <c r="BC47" s="17"/>
      <c r="BD47" s="24"/>
      <c r="BE47" s="24"/>
      <c r="BF47" s="24"/>
      <c r="BG47" s="24"/>
      <c r="BH47" s="24"/>
      <c r="BI47" s="24"/>
      <c r="BJ47" s="24"/>
      <c r="BK47" s="24"/>
      <c r="BL47" s="24" t="s">
        <v>153</v>
      </c>
      <c r="BM47" s="24"/>
      <c r="BN47" s="24"/>
      <c r="BO47" s="24"/>
      <c r="BP47" s="24"/>
      <c r="BQ47" s="18">
        <v>2</v>
      </c>
      <c r="BR47" s="18">
        <v>22</v>
      </c>
      <c r="BS47" s="15">
        <f t="shared" si="3"/>
        <v>9.0909090909090917</v>
      </c>
      <c r="BT47" s="114"/>
      <c r="BU47" s="188" t="s">
        <v>61</v>
      </c>
      <c r="BV47" s="188"/>
      <c r="BW47" s="188"/>
    </row>
    <row r="48" spans="1:75" x14ac:dyDescent="0.25">
      <c r="A48" s="17"/>
      <c r="B48" s="188" t="s">
        <v>9</v>
      </c>
      <c r="C48" s="188"/>
      <c r="D48" s="188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24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24"/>
      <c r="BB48" s="17"/>
      <c r="BC48" s="17"/>
      <c r="BD48" s="24"/>
      <c r="BE48" s="24"/>
      <c r="BF48" s="24"/>
      <c r="BG48" s="24" t="s">
        <v>174</v>
      </c>
      <c r="BH48" s="24"/>
      <c r="BI48" s="24"/>
      <c r="BJ48" s="24"/>
      <c r="BK48" s="24"/>
      <c r="BL48" s="24"/>
      <c r="BM48" s="24"/>
      <c r="BN48" s="24"/>
      <c r="BO48" s="24"/>
      <c r="BP48" s="24"/>
      <c r="BQ48" s="18">
        <v>1</v>
      </c>
      <c r="BR48" s="18">
        <v>11</v>
      </c>
      <c r="BS48" s="15">
        <f t="shared" si="3"/>
        <v>9.0909090909090917</v>
      </c>
      <c r="BT48" s="114"/>
      <c r="BU48" s="188" t="s">
        <v>9</v>
      </c>
      <c r="BV48" s="188"/>
      <c r="BW48" s="188"/>
    </row>
    <row r="49" spans="1:75" x14ac:dyDescent="0.25">
      <c r="A49" s="17"/>
      <c r="B49" s="188" t="s">
        <v>23</v>
      </c>
      <c r="C49" s="188"/>
      <c r="D49" s="188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24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24"/>
      <c r="BB49" s="17"/>
      <c r="BC49" s="17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18">
        <v>0</v>
      </c>
      <c r="BR49" s="18">
        <v>11</v>
      </c>
      <c r="BS49" s="15">
        <f t="shared" si="3"/>
        <v>0</v>
      </c>
      <c r="BT49" s="114"/>
      <c r="BU49" s="188" t="s">
        <v>23</v>
      </c>
      <c r="BV49" s="188"/>
      <c r="BW49" s="188"/>
    </row>
    <row r="50" spans="1:75" x14ac:dyDescent="0.25">
      <c r="A50" s="17"/>
      <c r="B50" s="188" t="s">
        <v>12</v>
      </c>
      <c r="C50" s="188"/>
      <c r="D50" s="188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24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24"/>
      <c r="BB50" s="17"/>
      <c r="BC50" s="17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18">
        <v>0</v>
      </c>
      <c r="BR50" s="18">
        <v>11</v>
      </c>
      <c r="BS50" s="15">
        <f t="shared" si="3"/>
        <v>0</v>
      </c>
      <c r="BT50" s="114"/>
      <c r="BU50" s="188" t="s">
        <v>12</v>
      </c>
      <c r="BV50" s="188"/>
      <c r="BW50" s="188"/>
    </row>
    <row r="51" spans="1:75" x14ac:dyDescent="0.25">
      <c r="A51" s="17"/>
      <c r="B51" s="17" t="s">
        <v>26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24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24"/>
      <c r="BB51" s="17"/>
      <c r="BC51" s="17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18"/>
      <c r="BR51" s="18"/>
      <c r="BS51" s="15"/>
      <c r="BT51" s="114"/>
      <c r="BU51" s="114" t="s">
        <v>26</v>
      </c>
      <c r="BV51" s="114"/>
      <c r="BW51" s="114"/>
    </row>
    <row r="52" spans="1:75" x14ac:dyDescent="0.25">
      <c r="A52" s="17"/>
      <c r="B52" s="189" t="s">
        <v>19</v>
      </c>
      <c r="C52" s="189"/>
      <c r="D52" s="189"/>
      <c r="E52" s="210" t="s">
        <v>159</v>
      </c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  <c r="BI52" s="210"/>
      <c r="BJ52" s="210"/>
      <c r="BK52" s="210"/>
      <c r="BL52" s="210"/>
      <c r="BM52" s="210"/>
      <c r="BN52" s="210"/>
      <c r="BO52" s="210"/>
      <c r="BP52" s="210"/>
      <c r="BQ52" s="18"/>
      <c r="BR52" s="18"/>
      <c r="BS52" s="15"/>
      <c r="BT52" s="114"/>
      <c r="BU52" s="189" t="s">
        <v>19</v>
      </c>
      <c r="BV52" s="189"/>
      <c r="BW52" s="189"/>
    </row>
    <row r="53" spans="1:75" x14ac:dyDescent="0.25">
      <c r="A53" s="17"/>
      <c r="B53" s="211"/>
      <c r="C53" s="211"/>
      <c r="D53" s="211"/>
      <c r="E53" s="212" t="s">
        <v>47</v>
      </c>
      <c r="F53" s="212"/>
      <c r="G53" s="212"/>
      <c r="H53" s="212"/>
      <c r="I53" s="212"/>
      <c r="J53" s="212"/>
      <c r="K53" s="212" t="s">
        <v>79</v>
      </c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2"/>
      <c r="AD53" s="212"/>
      <c r="AE53" s="212"/>
      <c r="AF53" s="212"/>
      <c r="AG53" s="212"/>
      <c r="AH53" s="212"/>
      <c r="AI53" s="212"/>
      <c r="AJ53" s="210" t="s">
        <v>92</v>
      </c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2" t="s">
        <v>87</v>
      </c>
      <c r="BE53" s="212"/>
      <c r="BF53" s="212"/>
      <c r="BG53" s="212"/>
      <c r="BH53" s="212"/>
      <c r="BI53" s="212"/>
      <c r="BJ53" s="212"/>
      <c r="BK53" s="212"/>
      <c r="BL53" s="212"/>
      <c r="BM53" s="212"/>
      <c r="BN53" s="212"/>
      <c r="BO53" s="212"/>
      <c r="BP53" s="212"/>
      <c r="BQ53" s="95"/>
      <c r="BR53" s="22"/>
      <c r="BS53" s="15"/>
      <c r="BT53" s="114"/>
      <c r="BU53" s="211"/>
      <c r="BV53" s="211"/>
      <c r="BW53" s="211"/>
    </row>
    <row r="54" spans="1:75" ht="51.75" x14ac:dyDescent="0.25">
      <c r="A54" s="17" t="s">
        <v>29</v>
      </c>
      <c r="B54" s="211"/>
      <c r="C54" s="211"/>
      <c r="D54" s="211"/>
      <c r="E54" s="73" t="s">
        <v>52</v>
      </c>
      <c r="F54" s="73" t="s">
        <v>53</v>
      </c>
      <c r="G54" s="73" t="s">
        <v>54</v>
      </c>
      <c r="H54" s="73" t="s">
        <v>55</v>
      </c>
      <c r="I54" s="73" t="s">
        <v>56</v>
      </c>
      <c r="J54" s="73" t="s">
        <v>57</v>
      </c>
      <c r="K54" s="73" t="s">
        <v>52</v>
      </c>
      <c r="L54" s="73" t="s">
        <v>53</v>
      </c>
      <c r="M54" s="73" t="s">
        <v>54</v>
      </c>
      <c r="N54" s="73" t="s">
        <v>55</v>
      </c>
      <c r="O54" s="73" t="s">
        <v>56</v>
      </c>
      <c r="P54" s="73" t="s">
        <v>57</v>
      </c>
      <c r="Q54" s="73" t="s">
        <v>52</v>
      </c>
      <c r="R54" s="73" t="s">
        <v>53</v>
      </c>
      <c r="S54" s="73" t="s">
        <v>54</v>
      </c>
      <c r="T54" s="73" t="s">
        <v>55</v>
      </c>
      <c r="U54" s="73" t="s">
        <v>56</v>
      </c>
      <c r="V54" s="73" t="s">
        <v>57</v>
      </c>
      <c r="W54" s="73" t="s">
        <v>52</v>
      </c>
      <c r="X54" s="73" t="s">
        <v>53</v>
      </c>
      <c r="Y54" s="73" t="s">
        <v>54</v>
      </c>
      <c r="Z54" s="73" t="s">
        <v>55</v>
      </c>
      <c r="AA54" s="73" t="s">
        <v>56</v>
      </c>
      <c r="AB54" s="73" t="s">
        <v>57</v>
      </c>
      <c r="AC54" s="73" t="s">
        <v>52</v>
      </c>
      <c r="AD54" s="73" t="s">
        <v>53</v>
      </c>
      <c r="AE54" s="73" t="s">
        <v>54</v>
      </c>
      <c r="AF54" s="73" t="s">
        <v>55</v>
      </c>
      <c r="AG54" s="73" t="s">
        <v>56</v>
      </c>
      <c r="AH54" s="73" t="s">
        <v>57</v>
      </c>
      <c r="AI54" s="73" t="s">
        <v>52</v>
      </c>
      <c r="AJ54" s="73" t="s">
        <v>55</v>
      </c>
      <c r="AK54" s="73" t="s">
        <v>56</v>
      </c>
      <c r="AL54" s="73" t="s">
        <v>57</v>
      </c>
      <c r="AM54" s="73" t="s">
        <v>52</v>
      </c>
      <c r="AN54" s="73" t="s">
        <v>53</v>
      </c>
      <c r="AO54" s="73" t="s">
        <v>54</v>
      </c>
      <c r="AP54" s="73" t="s">
        <v>55</v>
      </c>
      <c r="AQ54" s="73" t="s">
        <v>56</v>
      </c>
      <c r="AR54" s="73" t="s">
        <v>57</v>
      </c>
      <c r="AS54" s="73" t="s">
        <v>52</v>
      </c>
      <c r="AT54" s="73" t="s">
        <v>53</v>
      </c>
      <c r="AU54" s="73" t="s">
        <v>54</v>
      </c>
      <c r="AV54" s="73" t="s">
        <v>55</v>
      </c>
      <c r="AW54" s="73" t="s">
        <v>56</v>
      </c>
      <c r="AX54" s="73" t="s">
        <v>57</v>
      </c>
      <c r="AY54" s="73" t="s">
        <v>52</v>
      </c>
      <c r="AZ54" s="73" t="s">
        <v>53</v>
      </c>
      <c r="BA54" s="73" t="s">
        <v>54</v>
      </c>
      <c r="BB54" s="73" t="s">
        <v>55</v>
      </c>
      <c r="BC54" s="73" t="s">
        <v>56</v>
      </c>
      <c r="BD54" s="73" t="s">
        <v>57</v>
      </c>
      <c r="BE54" s="73" t="s">
        <v>52</v>
      </c>
      <c r="BF54" s="73" t="s">
        <v>53</v>
      </c>
      <c r="BG54" s="73" t="s">
        <v>54</v>
      </c>
      <c r="BH54" s="73" t="s">
        <v>55</v>
      </c>
      <c r="BI54" s="73" t="s">
        <v>56</v>
      </c>
      <c r="BJ54" s="73" t="s">
        <v>57</v>
      </c>
      <c r="BK54" s="73" t="s">
        <v>52</v>
      </c>
      <c r="BL54" s="73" t="s">
        <v>53</v>
      </c>
      <c r="BM54" s="73" t="s">
        <v>54</v>
      </c>
      <c r="BN54" s="73" t="s">
        <v>55</v>
      </c>
      <c r="BO54" s="73" t="s">
        <v>56</v>
      </c>
      <c r="BP54" s="73" t="s">
        <v>57</v>
      </c>
      <c r="BQ54" s="135" t="s">
        <v>167</v>
      </c>
      <c r="BR54" s="22" t="s">
        <v>166</v>
      </c>
      <c r="BS54" s="15" t="s">
        <v>38</v>
      </c>
      <c r="BT54" s="114" t="s">
        <v>29</v>
      </c>
      <c r="BU54" s="211"/>
      <c r="BV54" s="211"/>
      <c r="BW54" s="211"/>
    </row>
    <row r="55" spans="1:75" x14ac:dyDescent="0.25">
      <c r="A55" s="17"/>
      <c r="B55" s="211"/>
      <c r="C55" s="211"/>
      <c r="D55" s="211"/>
      <c r="E55" s="1">
        <v>25</v>
      </c>
      <c r="F55" s="1">
        <v>26</v>
      </c>
      <c r="G55" s="1">
        <v>27</v>
      </c>
      <c r="H55" s="1">
        <v>28</v>
      </c>
      <c r="I55" s="1">
        <v>29</v>
      </c>
      <c r="J55" s="1">
        <v>30</v>
      </c>
      <c r="K55" s="1">
        <v>2</v>
      </c>
      <c r="L55" s="1">
        <v>3</v>
      </c>
      <c r="M55" s="1">
        <v>4</v>
      </c>
      <c r="N55" s="1">
        <v>5</v>
      </c>
      <c r="O55" s="1">
        <v>6</v>
      </c>
      <c r="P55" s="1">
        <v>7</v>
      </c>
      <c r="Q55" s="1">
        <v>9</v>
      </c>
      <c r="R55" s="1">
        <v>10</v>
      </c>
      <c r="S55" s="1">
        <v>11</v>
      </c>
      <c r="T55" s="1">
        <v>12</v>
      </c>
      <c r="U55" s="1">
        <v>13</v>
      </c>
      <c r="V55" s="1">
        <v>14</v>
      </c>
      <c r="W55" s="1">
        <v>16</v>
      </c>
      <c r="X55" s="1">
        <v>17</v>
      </c>
      <c r="Y55" s="1">
        <v>18</v>
      </c>
      <c r="Z55" s="1">
        <v>19</v>
      </c>
      <c r="AA55" s="1">
        <v>20</v>
      </c>
      <c r="AB55" s="1">
        <v>21</v>
      </c>
      <c r="AC55" s="100">
        <v>23</v>
      </c>
      <c r="AD55" s="100">
        <v>24</v>
      </c>
      <c r="AE55" s="100">
        <v>25</v>
      </c>
      <c r="AF55" s="100">
        <v>26</v>
      </c>
      <c r="AG55" s="100">
        <v>27</v>
      </c>
      <c r="AH55" s="100">
        <v>28</v>
      </c>
      <c r="AI55" s="1">
        <v>30</v>
      </c>
      <c r="AJ55" s="1">
        <v>9</v>
      </c>
      <c r="AK55" s="1">
        <v>10</v>
      </c>
      <c r="AL55" s="1">
        <v>11</v>
      </c>
      <c r="AM55" s="1">
        <v>13</v>
      </c>
      <c r="AN55" s="1">
        <v>14</v>
      </c>
      <c r="AO55" s="1">
        <v>15</v>
      </c>
      <c r="AP55" s="1">
        <v>16</v>
      </c>
      <c r="AQ55" s="1">
        <v>17</v>
      </c>
      <c r="AR55" s="1">
        <v>18</v>
      </c>
      <c r="AS55" s="1">
        <v>20</v>
      </c>
      <c r="AT55" s="1">
        <v>21</v>
      </c>
      <c r="AU55" s="1">
        <v>22</v>
      </c>
      <c r="AV55" s="1">
        <v>23</v>
      </c>
      <c r="AW55" s="1">
        <v>24</v>
      </c>
      <c r="AX55" s="1">
        <v>25</v>
      </c>
      <c r="AY55" s="1">
        <v>27</v>
      </c>
      <c r="AZ55" s="1">
        <v>28</v>
      </c>
      <c r="BA55" s="1">
        <v>29</v>
      </c>
      <c r="BB55" s="1">
        <v>30</v>
      </c>
      <c r="BC55" s="1">
        <v>31</v>
      </c>
      <c r="BD55" s="1">
        <v>1</v>
      </c>
      <c r="BE55" s="1">
        <v>3</v>
      </c>
      <c r="BF55" s="1">
        <v>4</v>
      </c>
      <c r="BG55" s="1">
        <v>5</v>
      </c>
      <c r="BH55" s="1">
        <v>6</v>
      </c>
      <c r="BI55" s="1">
        <v>7</v>
      </c>
      <c r="BJ55" s="1">
        <v>8</v>
      </c>
      <c r="BK55" s="1">
        <v>10</v>
      </c>
      <c r="BL55" s="1">
        <v>11</v>
      </c>
      <c r="BM55" s="1">
        <v>12</v>
      </c>
      <c r="BN55" s="1">
        <v>13</v>
      </c>
      <c r="BO55" s="1">
        <v>14</v>
      </c>
      <c r="BP55" s="1">
        <v>15</v>
      </c>
      <c r="BQ55" s="18"/>
      <c r="BR55" s="18"/>
      <c r="BS55" s="15"/>
      <c r="BT55" s="114"/>
      <c r="BU55" s="211"/>
      <c r="BV55" s="211"/>
      <c r="BW55" s="211"/>
    </row>
    <row r="56" spans="1:75" x14ac:dyDescent="0.25">
      <c r="A56" s="17"/>
      <c r="B56" s="188" t="s">
        <v>1</v>
      </c>
      <c r="C56" s="188"/>
      <c r="D56" s="188"/>
      <c r="E56" s="17"/>
      <c r="F56" s="17"/>
      <c r="G56" s="17"/>
      <c r="H56" s="114" t="s">
        <v>152</v>
      </c>
      <c r="I56" s="17"/>
      <c r="J56" s="17"/>
      <c r="K56" s="17"/>
      <c r="L56" s="17"/>
      <c r="M56" s="17"/>
      <c r="N56" s="17"/>
      <c r="O56" s="17"/>
      <c r="P56" s="24"/>
      <c r="Q56" s="17"/>
      <c r="R56" s="17"/>
      <c r="S56" s="17"/>
      <c r="T56" s="17"/>
      <c r="U56" s="17"/>
      <c r="V56" s="17"/>
      <c r="W56" s="17"/>
      <c r="X56" s="114"/>
      <c r="Y56" s="114" t="s">
        <v>155</v>
      </c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14" t="s">
        <v>153</v>
      </c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24"/>
      <c r="BB56" s="17"/>
      <c r="BC56" s="17"/>
      <c r="BD56" s="24"/>
      <c r="BE56" s="24"/>
      <c r="BF56" s="24"/>
      <c r="BG56" s="24"/>
      <c r="BH56" s="24" t="s">
        <v>152</v>
      </c>
      <c r="BI56" s="24"/>
      <c r="BJ56" s="24"/>
      <c r="BK56" s="24"/>
      <c r="BL56" s="24"/>
      <c r="BM56" s="24"/>
      <c r="BN56" s="24"/>
      <c r="BO56" s="24"/>
      <c r="BP56" s="24"/>
      <c r="BQ56" s="18">
        <v>4</v>
      </c>
      <c r="BR56" s="18">
        <v>66</v>
      </c>
      <c r="BS56" s="15">
        <f>BQ56/BR56*100</f>
        <v>6.0606060606060606</v>
      </c>
      <c r="BT56" s="114"/>
      <c r="BU56" s="188" t="s">
        <v>1</v>
      </c>
      <c r="BV56" s="188"/>
      <c r="BW56" s="188"/>
    </row>
    <row r="57" spans="1:75" x14ac:dyDescent="0.25">
      <c r="A57" s="17"/>
      <c r="B57" s="188" t="s">
        <v>2</v>
      </c>
      <c r="C57" s="188"/>
      <c r="D57" s="188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24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24"/>
      <c r="BB57" s="17"/>
      <c r="BC57" s="17"/>
      <c r="BD57" s="24"/>
      <c r="BE57" s="24" t="s">
        <v>155</v>
      </c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18">
        <v>0</v>
      </c>
      <c r="BR57" s="18">
        <v>33</v>
      </c>
      <c r="BS57" s="15">
        <f t="shared" ref="BS57:BS63" si="4">BQ57/BR57*100</f>
        <v>0</v>
      </c>
      <c r="BT57" s="114"/>
      <c r="BU57" s="188" t="s">
        <v>2</v>
      </c>
      <c r="BV57" s="188"/>
      <c r="BW57" s="188"/>
    </row>
    <row r="58" spans="1:75" x14ac:dyDescent="0.25">
      <c r="A58" s="17"/>
      <c r="B58" s="201" t="s">
        <v>22</v>
      </c>
      <c r="C58" s="201"/>
      <c r="D58" s="201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24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24"/>
      <c r="BB58" s="17"/>
      <c r="BC58" s="17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18">
        <v>0</v>
      </c>
      <c r="BR58" s="18">
        <v>33</v>
      </c>
      <c r="BS58" s="15">
        <f t="shared" si="4"/>
        <v>0</v>
      </c>
      <c r="BT58" s="114"/>
      <c r="BU58" s="201" t="s">
        <v>22</v>
      </c>
      <c r="BV58" s="201"/>
      <c r="BW58" s="201"/>
    </row>
    <row r="59" spans="1:75" x14ac:dyDescent="0.25">
      <c r="A59" s="17"/>
      <c r="B59" s="188" t="s">
        <v>15</v>
      </c>
      <c r="C59" s="188"/>
      <c r="D59" s="188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24"/>
      <c r="Q59" s="17"/>
      <c r="R59" s="17"/>
      <c r="S59" s="17"/>
      <c r="T59" s="17"/>
      <c r="U59" s="17"/>
      <c r="V59" s="17"/>
      <c r="W59" s="17"/>
      <c r="X59" s="114" t="s">
        <v>160</v>
      </c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24"/>
      <c r="BB59" s="17"/>
      <c r="BC59" s="17"/>
      <c r="BD59" s="24"/>
      <c r="BE59" s="24"/>
      <c r="BF59" s="24" t="s">
        <v>160</v>
      </c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18">
        <v>2</v>
      </c>
      <c r="BR59" s="18">
        <v>55</v>
      </c>
      <c r="BS59" s="15">
        <f t="shared" si="4"/>
        <v>3.6363636363636362</v>
      </c>
      <c r="BT59" s="114"/>
      <c r="BU59" s="188" t="s">
        <v>15</v>
      </c>
      <c r="BV59" s="188"/>
      <c r="BW59" s="188"/>
    </row>
    <row r="60" spans="1:75" x14ac:dyDescent="0.25">
      <c r="A60" s="17"/>
      <c r="B60" s="188" t="s">
        <v>61</v>
      </c>
      <c r="C60" s="188"/>
      <c r="D60" s="188"/>
      <c r="E60" s="17"/>
      <c r="F60" s="17"/>
      <c r="G60" s="17"/>
      <c r="H60" s="17"/>
      <c r="I60" s="17"/>
      <c r="J60" s="17"/>
      <c r="K60" s="17"/>
      <c r="L60" s="114" t="s">
        <v>174</v>
      </c>
      <c r="M60" s="17"/>
      <c r="N60" s="17"/>
      <c r="O60" s="17"/>
      <c r="P60" s="24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24"/>
      <c r="BB60" s="17"/>
      <c r="BC60" s="17"/>
      <c r="BD60" s="24"/>
      <c r="BE60" s="24"/>
      <c r="BF60" s="24"/>
      <c r="BG60" s="24"/>
      <c r="BH60" s="24"/>
      <c r="BI60" s="24"/>
      <c r="BJ60" s="24"/>
      <c r="BK60" s="24"/>
      <c r="BL60" s="24" t="s">
        <v>174</v>
      </c>
      <c r="BM60" s="24"/>
      <c r="BN60" s="24"/>
      <c r="BO60" s="24"/>
      <c r="BP60" s="24"/>
      <c r="BQ60" s="18">
        <v>2</v>
      </c>
      <c r="BR60" s="18">
        <v>22</v>
      </c>
      <c r="BS60" s="15">
        <f t="shared" si="4"/>
        <v>9.0909090909090917</v>
      </c>
      <c r="BT60" s="114"/>
      <c r="BU60" s="188" t="s">
        <v>61</v>
      </c>
      <c r="BV60" s="188"/>
      <c r="BW60" s="188"/>
    </row>
    <row r="61" spans="1:75" x14ac:dyDescent="0.25">
      <c r="A61" s="17"/>
      <c r="B61" s="188" t="s">
        <v>9</v>
      </c>
      <c r="C61" s="188"/>
      <c r="D61" s="188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24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24"/>
      <c r="BB61" s="17"/>
      <c r="BC61" s="17"/>
      <c r="BD61" s="24"/>
      <c r="BE61" s="24"/>
      <c r="BF61" s="24"/>
      <c r="BG61" s="24" t="s">
        <v>153</v>
      </c>
      <c r="BH61" s="24"/>
      <c r="BI61" s="24"/>
      <c r="BJ61" s="24"/>
      <c r="BK61" s="24"/>
      <c r="BL61" s="24"/>
      <c r="BM61" s="24"/>
      <c r="BN61" s="24"/>
      <c r="BO61" s="24"/>
      <c r="BP61" s="24"/>
      <c r="BQ61" s="18">
        <v>1</v>
      </c>
      <c r="BR61" s="18">
        <v>11</v>
      </c>
      <c r="BS61" s="15">
        <f t="shared" si="4"/>
        <v>9.0909090909090917</v>
      </c>
      <c r="BT61" s="114"/>
      <c r="BU61" s="188" t="s">
        <v>9</v>
      </c>
      <c r="BV61" s="188"/>
      <c r="BW61" s="188"/>
    </row>
    <row r="62" spans="1:75" x14ac:dyDescent="0.25">
      <c r="A62" s="17"/>
      <c r="B62" s="188" t="s">
        <v>23</v>
      </c>
      <c r="C62" s="188"/>
      <c r="D62" s="188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24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24"/>
      <c r="BB62" s="17"/>
      <c r="BC62" s="17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18">
        <v>0</v>
      </c>
      <c r="BR62" s="18">
        <v>11</v>
      </c>
      <c r="BS62" s="15">
        <f t="shared" si="4"/>
        <v>0</v>
      </c>
      <c r="BT62" s="114"/>
      <c r="BU62" s="188" t="s">
        <v>23</v>
      </c>
      <c r="BV62" s="188"/>
      <c r="BW62" s="188"/>
    </row>
    <row r="63" spans="1:75" x14ac:dyDescent="0.25">
      <c r="A63" s="17"/>
      <c r="B63" s="188" t="s">
        <v>12</v>
      </c>
      <c r="C63" s="188"/>
      <c r="D63" s="188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24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24"/>
      <c r="BB63" s="17"/>
      <c r="BC63" s="17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18">
        <v>0</v>
      </c>
      <c r="BR63" s="18">
        <v>11</v>
      </c>
      <c r="BS63" s="15">
        <f t="shared" si="4"/>
        <v>0</v>
      </c>
      <c r="BT63" s="114"/>
      <c r="BU63" s="188" t="s">
        <v>12</v>
      </c>
      <c r="BV63" s="188"/>
      <c r="BW63" s="188"/>
    </row>
    <row r="64" spans="1:75" x14ac:dyDescent="0.25">
      <c r="A64" s="17"/>
      <c r="B64" s="17" t="s">
        <v>26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24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24"/>
      <c r="BB64" s="17"/>
      <c r="BC64" s="17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18"/>
      <c r="BR64" s="18"/>
      <c r="BS64" s="15"/>
      <c r="BT64" s="114"/>
      <c r="BU64" s="114" t="s">
        <v>26</v>
      </c>
      <c r="BV64" s="114"/>
      <c r="BW64" s="114"/>
    </row>
    <row r="65" spans="1:75" x14ac:dyDescent="0.25">
      <c r="A65" s="17"/>
      <c r="B65" s="189" t="s">
        <v>19</v>
      </c>
      <c r="C65" s="189"/>
      <c r="D65" s="189"/>
      <c r="E65" s="210" t="s">
        <v>159</v>
      </c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  <c r="AC65" s="210"/>
      <c r="AD65" s="210"/>
      <c r="AE65" s="210"/>
      <c r="AF65" s="210"/>
      <c r="AG65" s="210"/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  <c r="BI65" s="210"/>
      <c r="BJ65" s="210"/>
      <c r="BK65" s="210"/>
      <c r="BL65" s="210"/>
      <c r="BM65" s="210"/>
      <c r="BN65" s="210"/>
      <c r="BO65" s="210"/>
      <c r="BP65" s="210"/>
      <c r="BQ65" s="18"/>
      <c r="BR65" s="18"/>
      <c r="BS65" s="15"/>
      <c r="BT65" s="114"/>
      <c r="BU65" s="189" t="s">
        <v>19</v>
      </c>
      <c r="BV65" s="189"/>
      <c r="BW65" s="189"/>
    </row>
    <row r="66" spans="1:75" ht="51.75" x14ac:dyDescent="0.25">
      <c r="A66" s="17"/>
      <c r="B66" s="211"/>
      <c r="C66" s="211"/>
      <c r="D66" s="211"/>
      <c r="E66" s="212" t="s">
        <v>47</v>
      </c>
      <c r="F66" s="212"/>
      <c r="G66" s="212"/>
      <c r="H66" s="212"/>
      <c r="I66" s="212"/>
      <c r="J66" s="212"/>
      <c r="K66" s="212" t="s">
        <v>79</v>
      </c>
      <c r="L66" s="212"/>
      <c r="M66" s="212"/>
      <c r="N66" s="212"/>
      <c r="O66" s="212"/>
      <c r="P66" s="212"/>
      <c r="Q66" s="212"/>
      <c r="R66" s="212"/>
      <c r="S66" s="212"/>
      <c r="T66" s="212"/>
      <c r="U66" s="212"/>
      <c r="V66" s="212"/>
      <c r="W66" s="212"/>
      <c r="X66" s="212"/>
      <c r="Y66" s="212"/>
      <c r="Z66" s="212"/>
      <c r="AA66" s="212"/>
      <c r="AB66" s="212"/>
      <c r="AC66" s="212"/>
      <c r="AD66" s="212"/>
      <c r="AE66" s="212"/>
      <c r="AF66" s="212"/>
      <c r="AG66" s="212"/>
      <c r="AH66" s="212"/>
      <c r="AI66" s="212"/>
      <c r="AJ66" s="210" t="s">
        <v>92</v>
      </c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2" t="s">
        <v>87</v>
      </c>
      <c r="BE66" s="212"/>
      <c r="BF66" s="212"/>
      <c r="BG66" s="212"/>
      <c r="BH66" s="212"/>
      <c r="BI66" s="212"/>
      <c r="BJ66" s="212"/>
      <c r="BK66" s="212"/>
      <c r="BL66" s="212"/>
      <c r="BM66" s="212"/>
      <c r="BN66" s="212"/>
      <c r="BO66" s="212"/>
      <c r="BP66" s="212"/>
      <c r="BQ66" s="135" t="s">
        <v>167</v>
      </c>
      <c r="BR66" s="22" t="s">
        <v>166</v>
      </c>
      <c r="BS66" s="15" t="s">
        <v>38</v>
      </c>
      <c r="BT66" s="114"/>
      <c r="BU66" s="211"/>
      <c r="BV66" s="211"/>
      <c r="BW66" s="211"/>
    </row>
    <row r="67" spans="1:75" x14ac:dyDescent="0.25">
      <c r="A67" s="17" t="s">
        <v>30</v>
      </c>
      <c r="B67" s="211"/>
      <c r="C67" s="211"/>
      <c r="D67" s="211"/>
      <c r="E67" s="73" t="s">
        <v>52</v>
      </c>
      <c r="F67" s="73" t="s">
        <v>53</v>
      </c>
      <c r="G67" s="73" t="s">
        <v>54</v>
      </c>
      <c r="H67" s="73" t="s">
        <v>55</v>
      </c>
      <c r="I67" s="73" t="s">
        <v>56</v>
      </c>
      <c r="J67" s="73" t="s">
        <v>57</v>
      </c>
      <c r="K67" s="73" t="s">
        <v>52</v>
      </c>
      <c r="L67" s="73" t="s">
        <v>53</v>
      </c>
      <c r="M67" s="73" t="s">
        <v>54</v>
      </c>
      <c r="N67" s="73" t="s">
        <v>55</v>
      </c>
      <c r="O67" s="73" t="s">
        <v>56</v>
      </c>
      <c r="P67" s="73" t="s">
        <v>57</v>
      </c>
      <c r="Q67" s="73" t="s">
        <v>52</v>
      </c>
      <c r="R67" s="73" t="s">
        <v>53</v>
      </c>
      <c r="S67" s="73" t="s">
        <v>54</v>
      </c>
      <c r="T67" s="73" t="s">
        <v>55</v>
      </c>
      <c r="U67" s="73" t="s">
        <v>56</v>
      </c>
      <c r="V67" s="73" t="s">
        <v>57</v>
      </c>
      <c r="W67" s="73" t="s">
        <v>52</v>
      </c>
      <c r="X67" s="73" t="s">
        <v>53</v>
      </c>
      <c r="Y67" s="73" t="s">
        <v>54</v>
      </c>
      <c r="Z67" s="73" t="s">
        <v>55</v>
      </c>
      <c r="AA67" s="73" t="s">
        <v>56</v>
      </c>
      <c r="AB67" s="73" t="s">
        <v>57</v>
      </c>
      <c r="AC67" s="73" t="s">
        <v>52</v>
      </c>
      <c r="AD67" s="73" t="s">
        <v>53</v>
      </c>
      <c r="AE67" s="73" t="s">
        <v>54</v>
      </c>
      <c r="AF67" s="73" t="s">
        <v>55</v>
      </c>
      <c r="AG67" s="73" t="s">
        <v>56</v>
      </c>
      <c r="AH67" s="73" t="s">
        <v>57</v>
      </c>
      <c r="AI67" s="73" t="s">
        <v>52</v>
      </c>
      <c r="AJ67" s="73" t="s">
        <v>55</v>
      </c>
      <c r="AK67" s="73" t="s">
        <v>56</v>
      </c>
      <c r="AL67" s="73" t="s">
        <v>57</v>
      </c>
      <c r="AM67" s="73" t="s">
        <v>52</v>
      </c>
      <c r="AN67" s="73" t="s">
        <v>53</v>
      </c>
      <c r="AO67" s="73" t="s">
        <v>54</v>
      </c>
      <c r="AP67" s="73" t="s">
        <v>55</v>
      </c>
      <c r="AQ67" s="73" t="s">
        <v>56</v>
      </c>
      <c r="AR67" s="73" t="s">
        <v>57</v>
      </c>
      <c r="AS67" s="73" t="s">
        <v>52</v>
      </c>
      <c r="AT67" s="73" t="s">
        <v>53</v>
      </c>
      <c r="AU67" s="73" t="s">
        <v>54</v>
      </c>
      <c r="AV67" s="73" t="s">
        <v>55</v>
      </c>
      <c r="AW67" s="73" t="s">
        <v>56</v>
      </c>
      <c r="AX67" s="73" t="s">
        <v>57</v>
      </c>
      <c r="AY67" s="73" t="s">
        <v>52</v>
      </c>
      <c r="AZ67" s="73" t="s">
        <v>53</v>
      </c>
      <c r="BA67" s="73" t="s">
        <v>54</v>
      </c>
      <c r="BB67" s="73" t="s">
        <v>55</v>
      </c>
      <c r="BC67" s="73" t="s">
        <v>56</v>
      </c>
      <c r="BD67" s="73" t="s">
        <v>57</v>
      </c>
      <c r="BE67" s="73" t="s">
        <v>52</v>
      </c>
      <c r="BF67" s="73" t="s">
        <v>53</v>
      </c>
      <c r="BG67" s="73" t="s">
        <v>54</v>
      </c>
      <c r="BH67" s="73" t="s">
        <v>55</v>
      </c>
      <c r="BI67" s="73" t="s">
        <v>56</v>
      </c>
      <c r="BJ67" s="73" t="s">
        <v>57</v>
      </c>
      <c r="BK67" s="73" t="s">
        <v>52</v>
      </c>
      <c r="BL67" s="73" t="s">
        <v>53</v>
      </c>
      <c r="BM67" s="73" t="s">
        <v>54</v>
      </c>
      <c r="BN67" s="73" t="s">
        <v>55</v>
      </c>
      <c r="BO67" s="73" t="s">
        <v>56</v>
      </c>
      <c r="BP67" s="73" t="s">
        <v>57</v>
      </c>
      <c r="BQ67" s="18"/>
      <c r="BR67" s="18"/>
      <c r="BS67" s="15"/>
      <c r="BT67" s="114" t="s">
        <v>30</v>
      </c>
      <c r="BU67" s="211"/>
      <c r="BV67" s="211"/>
      <c r="BW67" s="211"/>
    </row>
    <row r="68" spans="1:75" x14ac:dyDescent="0.25">
      <c r="A68" s="17"/>
      <c r="B68" s="211"/>
      <c r="C68" s="211"/>
      <c r="D68" s="211"/>
      <c r="E68" s="1">
        <v>25</v>
      </c>
      <c r="F68" s="1">
        <v>26</v>
      </c>
      <c r="G68" s="1">
        <v>27</v>
      </c>
      <c r="H68" s="1">
        <v>28</v>
      </c>
      <c r="I68" s="1">
        <v>29</v>
      </c>
      <c r="J68" s="1">
        <v>30</v>
      </c>
      <c r="K68" s="1">
        <v>2</v>
      </c>
      <c r="L68" s="1">
        <v>3</v>
      </c>
      <c r="M68" s="1">
        <v>4</v>
      </c>
      <c r="N68" s="1">
        <v>5</v>
      </c>
      <c r="O68" s="1">
        <v>6</v>
      </c>
      <c r="P68" s="1">
        <v>7</v>
      </c>
      <c r="Q68" s="1">
        <v>9</v>
      </c>
      <c r="R68" s="1">
        <v>10</v>
      </c>
      <c r="S68" s="1">
        <v>11</v>
      </c>
      <c r="T68" s="1">
        <v>12</v>
      </c>
      <c r="U68" s="1">
        <v>13</v>
      </c>
      <c r="V68" s="1">
        <v>14</v>
      </c>
      <c r="W68" s="1">
        <v>16</v>
      </c>
      <c r="X68" s="1">
        <v>17</v>
      </c>
      <c r="Y68" s="1">
        <v>18</v>
      </c>
      <c r="Z68" s="1">
        <v>19</v>
      </c>
      <c r="AA68" s="1">
        <v>20</v>
      </c>
      <c r="AB68" s="1">
        <v>21</v>
      </c>
      <c r="AC68" s="100">
        <v>23</v>
      </c>
      <c r="AD68" s="100">
        <v>24</v>
      </c>
      <c r="AE68" s="100">
        <v>25</v>
      </c>
      <c r="AF68" s="100">
        <v>26</v>
      </c>
      <c r="AG68" s="100">
        <v>27</v>
      </c>
      <c r="AH68" s="100">
        <v>28</v>
      </c>
      <c r="AI68" s="1">
        <v>30</v>
      </c>
      <c r="AJ68" s="1">
        <v>9</v>
      </c>
      <c r="AK68" s="1">
        <v>10</v>
      </c>
      <c r="AL68" s="1">
        <v>11</v>
      </c>
      <c r="AM68" s="1">
        <v>13</v>
      </c>
      <c r="AN68" s="1">
        <v>14</v>
      </c>
      <c r="AO68" s="1">
        <v>15</v>
      </c>
      <c r="AP68" s="1">
        <v>16</v>
      </c>
      <c r="AQ68" s="1">
        <v>17</v>
      </c>
      <c r="AR68" s="1">
        <v>18</v>
      </c>
      <c r="AS68" s="1">
        <v>20</v>
      </c>
      <c r="AT68" s="1">
        <v>21</v>
      </c>
      <c r="AU68" s="1">
        <v>22</v>
      </c>
      <c r="AV68" s="1">
        <v>23</v>
      </c>
      <c r="AW68" s="1">
        <v>24</v>
      </c>
      <c r="AX68" s="1">
        <v>25</v>
      </c>
      <c r="AY68" s="1">
        <v>27</v>
      </c>
      <c r="AZ68" s="1">
        <v>28</v>
      </c>
      <c r="BA68" s="1">
        <v>29</v>
      </c>
      <c r="BB68" s="1">
        <v>30</v>
      </c>
      <c r="BC68" s="1">
        <v>31</v>
      </c>
      <c r="BD68" s="1">
        <v>1</v>
      </c>
      <c r="BE68" s="1">
        <v>3</v>
      </c>
      <c r="BF68" s="1">
        <v>4</v>
      </c>
      <c r="BG68" s="1">
        <v>5</v>
      </c>
      <c r="BH68" s="1">
        <v>6</v>
      </c>
      <c r="BI68" s="1">
        <v>7</v>
      </c>
      <c r="BJ68" s="1">
        <v>8</v>
      </c>
      <c r="BK68" s="1">
        <v>10</v>
      </c>
      <c r="BL68" s="1">
        <v>11</v>
      </c>
      <c r="BM68" s="1">
        <v>12</v>
      </c>
      <c r="BN68" s="1">
        <v>13</v>
      </c>
      <c r="BO68" s="1">
        <v>14</v>
      </c>
      <c r="BP68" s="1">
        <v>15</v>
      </c>
      <c r="BQ68" s="18"/>
      <c r="BR68" s="18"/>
      <c r="BS68" s="15"/>
      <c r="BT68" s="114"/>
      <c r="BU68" s="211"/>
      <c r="BV68" s="211"/>
      <c r="BW68" s="211"/>
    </row>
    <row r="69" spans="1:75" x14ac:dyDescent="0.25">
      <c r="A69" s="17"/>
      <c r="B69" s="188" t="s">
        <v>1</v>
      </c>
      <c r="C69" s="188"/>
      <c r="D69" s="188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24"/>
      <c r="Q69" s="17" t="s">
        <v>115</v>
      </c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 t="s">
        <v>162</v>
      </c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24"/>
      <c r="BB69" s="17"/>
      <c r="BC69" s="17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18">
        <v>2</v>
      </c>
      <c r="BR69" s="18">
        <v>44</v>
      </c>
      <c r="BS69" s="15">
        <f>BQ69/BR69*100</f>
        <v>4.5454545454545459</v>
      </c>
      <c r="BT69" s="114"/>
      <c r="BU69" s="188" t="s">
        <v>1</v>
      </c>
      <c r="BV69" s="188"/>
      <c r="BW69" s="188"/>
    </row>
    <row r="70" spans="1:75" x14ac:dyDescent="0.25">
      <c r="A70" s="17"/>
      <c r="B70" s="116" t="s">
        <v>48</v>
      </c>
      <c r="C70" s="117"/>
      <c r="D70" s="94"/>
      <c r="E70" s="17"/>
      <c r="F70" s="17"/>
      <c r="G70" s="17"/>
      <c r="H70" s="17" t="s">
        <v>146</v>
      </c>
      <c r="I70" s="17"/>
      <c r="J70" s="17"/>
      <c r="K70" s="17"/>
      <c r="L70" s="17"/>
      <c r="M70" s="17"/>
      <c r="N70" s="17"/>
      <c r="O70" s="17"/>
      <c r="P70" s="24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24"/>
      <c r="BB70" s="17"/>
      <c r="BC70" s="17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18">
        <v>1</v>
      </c>
      <c r="BR70" s="18">
        <v>11</v>
      </c>
      <c r="BS70" s="15">
        <f t="shared" ref="BS70:BS82" si="5">BQ70/BR70*100</f>
        <v>9.0909090909090917</v>
      </c>
      <c r="BT70" s="114"/>
      <c r="BU70" s="116" t="s">
        <v>48</v>
      </c>
      <c r="BV70" s="117"/>
      <c r="BW70" s="106"/>
    </row>
    <row r="71" spans="1:75" x14ac:dyDescent="0.25">
      <c r="A71" s="113"/>
      <c r="B71" s="116" t="s">
        <v>62</v>
      </c>
      <c r="C71" s="117"/>
      <c r="D71" s="94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24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24"/>
      <c r="BB71" s="17"/>
      <c r="BC71" s="17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18">
        <v>0</v>
      </c>
      <c r="BR71" s="18">
        <v>11</v>
      </c>
      <c r="BS71" s="15">
        <f t="shared" si="5"/>
        <v>0</v>
      </c>
      <c r="BT71" s="113"/>
      <c r="BU71" s="116" t="s">
        <v>62</v>
      </c>
      <c r="BV71" s="117"/>
      <c r="BW71" s="106"/>
    </row>
    <row r="72" spans="1:75" x14ac:dyDescent="0.25">
      <c r="A72" s="17"/>
      <c r="B72" s="188" t="s">
        <v>2</v>
      </c>
      <c r="C72" s="188"/>
      <c r="D72" s="188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24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24"/>
      <c r="BB72" s="17"/>
      <c r="BC72" s="17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18">
        <v>0</v>
      </c>
      <c r="BR72" s="18">
        <v>22</v>
      </c>
      <c r="BS72" s="15">
        <f t="shared" si="5"/>
        <v>0</v>
      </c>
      <c r="BT72" s="114"/>
      <c r="BU72" s="188" t="s">
        <v>2</v>
      </c>
      <c r="BV72" s="188"/>
      <c r="BW72" s="188"/>
    </row>
    <row r="73" spans="1:75" x14ac:dyDescent="0.25">
      <c r="A73" s="17"/>
      <c r="B73" s="201" t="s">
        <v>22</v>
      </c>
      <c r="C73" s="201"/>
      <c r="D73" s="201"/>
      <c r="E73" s="17"/>
      <c r="F73" s="17"/>
      <c r="G73" s="17"/>
      <c r="H73" s="17"/>
      <c r="I73" s="17"/>
      <c r="J73" s="17"/>
      <c r="K73" s="17"/>
      <c r="L73" s="17"/>
      <c r="M73" s="114" t="s">
        <v>135</v>
      </c>
      <c r="N73" s="17"/>
      <c r="O73" s="17"/>
      <c r="P73" s="24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14" t="s">
        <v>136</v>
      </c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14" t="s">
        <v>115</v>
      </c>
      <c r="AT73" s="17"/>
      <c r="AU73" s="17"/>
      <c r="AV73" s="17"/>
      <c r="AW73" s="17"/>
      <c r="AX73" s="17"/>
      <c r="AY73" s="17"/>
      <c r="AZ73" s="17"/>
      <c r="BA73" s="24"/>
      <c r="BB73" s="17"/>
      <c r="BC73" s="17"/>
      <c r="BD73" s="24"/>
      <c r="BE73" s="24"/>
      <c r="BF73" s="24"/>
      <c r="BG73" s="24"/>
      <c r="BH73" s="24"/>
      <c r="BI73" s="24"/>
      <c r="BJ73" s="24"/>
      <c r="BK73" s="24"/>
      <c r="BL73" s="24"/>
      <c r="BM73" s="24" t="s">
        <v>135</v>
      </c>
      <c r="BN73" s="24"/>
      <c r="BO73" s="24"/>
      <c r="BP73" s="24"/>
      <c r="BQ73" s="18">
        <v>4</v>
      </c>
      <c r="BR73" s="18">
        <v>33</v>
      </c>
      <c r="BS73" s="15">
        <f t="shared" si="5"/>
        <v>12.121212121212121</v>
      </c>
      <c r="BT73" s="114"/>
      <c r="BU73" s="201" t="s">
        <v>22</v>
      </c>
      <c r="BV73" s="201"/>
      <c r="BW73" s="201"/>
    </row>
    <row r="74" spans="1:75" x14ac:dyDescent="0.25">
      <c r="A74" s="17"/>
      <c r="B74" s="188" t="s">
        <v>4</v>
      </c>
      <c r="C74" s="188"/>
      <c r="D74" s="188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24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14" t="s">
        <v>160</v>
      </c>
      <c r="AU74" s="17"/>
      <c r="AV74" s="17"/>
      <c r="AW74" s="17"/>
      <c r="AX74" s="17"/>
      <c r="AY74" s="17"/>
      <c r="AZ74" s="17"/>
      <c r="BA74" s="24"/>
      <c r="BB74" s="17"/>
      <c r="BC74" s="17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18">
        <v>1</v>
      </c>
      <c r="BR74" s="18">
        <v>33</v>
      </c>
      <c r="BS74" s="15">
        <f t="shared" si="5"/>
        <v>3.0303030303030303</v>
      </c>
      <c r="BT74" s="114"/>
      <c r="BU74" s="188" t="s">
        <v>4</v>
      </c>
      <c r="BV74" s="188"/>
      <c r="BW74" s="188"/>
    </row>
    <row r="75" spans="1:75" x14ac:dyDescent="0.25">
      <c r="A75" s="17"/>
      <c r="B75" s="188" t="s">
        <v>5</v>
      </c>
      <c r="C75" s="188"/>
      <c r="D75" s="188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24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14" t="s">
        <v>160</v>
      </c>
      <c r="AY75" s="17"/>
      <c r="AZ75" s="17"/>
      <c r="BA75" s="24"/>
      <c r="BB75" s="17"/>
      <c r="BC75" s="17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18">
        <v>1</v>
      </c>
      <c r="BR75" s="18">
        <v>22</v>
      </c>
      <c r="BS75" s="15">
        <f t="shared" si="5"/>
        <v>4.5454545454545459</v>
      </c>
      <c r="BT75" s="114"/>
      <c r="BU75" s="188" t="s">
        <v>5</v>
      </c>
      <c r="BV75" s="188"/>
      <c r="BW75" s="188"/>
    </row>
    <row r="76" spans="1:75" x14ac:dyDescent="0.25">
      <c r="A76" s="17"/>
      <c r="B76" s="213" t="s">
        <v>63</v>
      </c>
      <c r="C76" s="213"/>
      <c r="D76" s="94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24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14" t="s">
        <v>160</v>
      </c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24"/>
      <c r="BB76" s="17"/>
      <c r="BC76" s="17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18">
        <v>1</v>
      </c>
      <c r="BR76" s="18">
        <v>11</v>
      </c>
      <c r="BS76" s="15">
        <f t="shared" si="5"/>
        <v>9.0909090909090917</v>
      </c>
      <c r="BT76" s="114"/>
      <c r="BU76" s="213" t="s">
        <v>63</v>
      </c>
      <c r="BV76" s="213"/>
      <c r="BW76" s="106"/>
    </row>
    <row r="77" spans="1:75" x14ac:dyDescent="0.25">
      <c r="A77" s="17"/>
      <c r="B77" s="188" t="s">
        <v>6</v>
      </c>
      <c r="C77" s="188"/>
      <c r="D77" s="18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24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24"/>
      <c r="BB77" s="17"/>
      <c r="BC77" s="17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18">
        <v>0</v>
      </c>
      <c r="BR77" s="18">
        <v>11</v>
      </c>
      <c r="BS77" s="15">
        <f t="shared" si="5"/>
        <v>0</v>
      </c>
      <c r="BT77" s="114"/>
      <c r="BU77" s="188" t="s">
        <v>6</v>
      </c>
      <c r="BV77" s="188"/>
      <c r="BW77" s="188"/>
    </row>
    <row r="78" spans="1:75" x14ac:dyDescent="0.25">
      <c r="A78" s="17"/>
      <c r="B78" s="188" t="s">
        <v>61</v>
      </c>
      <c r="C78" s="188"/>
      <c r="D78" s="188"/>
      <c r="E78" s="17"/>
      <c r="F78" s="17"/>
      <c r="G78" s="17"/>
      <c r="H78" s="17"/>
      <c r="I78" s="17"/>
      <c r="J78" s="17"/>
      <c r="K78" s="17"/>
      <c r="L78" s="114" t="s">
        <v>177</v>
      </c>
      <c r="M78" s="17"/>
      <c r="N78" s="17"/>
      <c r="O78" s="17"/>
      <c r="P78" s="24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14" t="s">
        <v>155</v>
      </c>
      <c r="AZ78" s="17"/>
      <c r="BA78" s="24"/>
      <c r="BB78" s="17"/>
      <c r="BC78" s="17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18">
        <v>2</v>
      </c>
      <c r="BR78" s="18">
        <v>22</v>
      </c>
      <c r="BS78" s="15">
        <f t="shared" si="5"/>
        <v>9.0909090909090917</v>
      </c>
      <c r="BT78" s="114"/>
      <c r="BU78" s="188" t="s">
        <v>61</v>
      </c>
      <c r="BV78" s="188"/>
      <c r="BW78" s="188"/>
    </row>
    <row r="79" spans="1:75" x14ac:dyDescent="0.25">
      <c r="A79" s="17"/>
      <c r="B79" s="188" t="s">
        <v>9</v>
      </c>
      <c r="C79" s="188"/>
      <c r="D79" s="188"/>
      <c r="E79" s="17"/>
      <c r="F79" s="17"/>
      <c r="G79" s="17"/>
      <c r="H79" s="17"/>
      <c r="I79" s="17"/>
      <c r="J79" s="114" t="s">
        <v>168</v>
      </c>
      <c r="K79" s="17"/>
      <c r="L79" s="17"/>
      <c r="M79" s="17"/>
      <c r="N79" s="17"/>
      <c r="O79" s="17"/>
      <c r="P79" s="24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24"/>
      <c r="BB79" s="17"/>
      <c r="BC79" s="17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18">
        <v>1</v>
      </c>
      <c r="BR79" s="18">
        <v>11</v>
      </c>
      <c r="BS79" s="15">
        <f t="shared" si="5"/>
        <v>9.0909090909090917</v>
      </c>
      <c r="BT79" s="114"/>
      <c r="BU79" s="188" t="s">
        <v>9</v>
      </c>
      <c r="BV79" s="188"/>
      <c r="BW79" s="188"/>
    </row>
    <row r="80" spans="1:75" x14ac:dyDescent="0.25">
      <c r="A80" s="17"/>
      <c r="B80" s="188" t="s">
        <v>23</v>
      </c>
      <c r="C80" s="188"/>
      <c r="D80" s="18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24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24"/>
      <c r="BB80" s="17"/>
      <c r="BC80" s="17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18">
        <v>1</v>
      </c>
      <c r="BR80" s="18">
        <v>22</v>
      </c>
      <c r="BS80" s="15">
        <f t="shared" si="5"/>
        <v>4.5454545454545459</v>
      </c>
      <c r="BT80" s="114"/>
      <c r="BU80" s="188" t="s">
        <v>23</v>
      </c>
      <c r="BV80" s="188"/>
      <c r="BW80" s="188"/>
    </row>
    <row r="81" spans="1:75" x14ac:dyDescent="0.25">
      <c r="A81" s="17"/>
      <c r="B81" s="188" t="s">
        <v>10</v>
      </c>
      <c r="C81" s="188"/>
      <c r="D81" s="18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24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14" t="s">
        <v>114</v>
      </c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24"/>
      <c r="BB81" s="17"/>
      <c r="BC81" s="17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18">
        <v>1</v>
      </c>
      <c r="BR81" s="18">
        <v>22</v>
      </c>
      <c r="BS81" s="15">
        <f t="shared" si="5"/>
        <v>4.5454545454545459</v>
      </c>
      <c r="BT81" s="114"/>
      <c r="BU81" s="188" t="s">
        <v>10</v>
      </c>
      <c r="BV81" s="188"/>
      <c r="BW81" s="188"/>
    </row>
    <row r="82" spans="1:75" x14ac:dyDescent="0.25">
      <c r="A82" s="17"/>
      <c r="B82" s="188" t="s">
        <v>12</v>
      </c>
      <c r="C82" s="188"/>
      <c r="D82" s="18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24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24"/>
      <c r="BB82" s="17"/>
      <c r="BC82" s="17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18">
        <v>0</v>
      </c>
      <c r="BR82" s="18">
        <v>11</v>
      </c>
      <c r="BS82" s="15">
        <f t="shared" si="5"/>
        <v>0</v>
      </c>
      <c r="BT82" s="114"/>
      <c r="BU82" s="188" t="s">
        <v>12</v>
      </c>
      <c r="BV82" s="188"/>
      <c r="BW82" s="188"/>
    </row>
    <row r="83" spans="1:75" x14ac:dyDescent="0.25">
      <c r="A83" s="17"/>
      <c r="B83" s="214" t="s">
        <v>26</v>
      </c>
      <c r="C83" s="214"/>
      <c r="D83" s="214"/>
      <c r="E83" s="210" t="s">
        <v>159</v>
      </c>
      <c r="F83" s="210"/>
      <c r="G83" s="210"/>
      <c r="H83" s="210"/>
      <c r="I83" s="210"/>
      <c r="J83" s="210"/>
      <c r="K83" s="210"/>
      <c r="L83" s="210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0"/>
      <c r="Y83" s="210"/>
      <c r="Z83" s="210"/>
      <c r="AA83" s="210"/>
      <c r="AB83" s="210"/>
      <c r="AC83" s="210"/>
      <c r="AD83" s="210"/>
      <c r="AE83" s="210"/>
      <c r="AF83" s="210"/>
      <c r="AG83" s="210"/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  <c r="BI83" s="210"/>
      <c r="BJ83" s="210"/>
      <c r="BK83" s="210"/>
      <c r="BL83" s="210"/>
      <c r="BM83" s="210"/>
      <c r="BN83" s="210"/>
      <c r="BO83" s="210"/>
      <c r="BP83" s="210"/>
      <c r="BQ83" s="18"/>
      <c r="BR83" s="18"/>
      <c r="BS83" s="15"/>
      <c r="BT83" s="114"/>
      <c r="BU83" s="214" t="s">
        <v>26</v>
      </c>
      <c r="BV83" s="214"/>
      <c r="BW83" s="214"/>
    </row>
    <row r="84" spans="1:75" ht="51.75" x14ac:dyDescent="0.25">
      <c r="A84" s="17"/>
      <c r="B84" s="211"/>
      <c r="C84" s="211"/>
      <c r="D84" s="211"/>
      <c r="E84" s="212" t="s">
        <v>47</v>
      </c>
      <c r="F84" s="212"/>
      <c r="G84" s="212"/>
      <c r="H84" s="212"/>
      <c r="I84" s="212"/>
      <c r="J84" s="212"/>
      <c r="K84" s="212" t="s">
        <v>79</v>
      </c>
      <c r="L84" s="212"/>
      <c r="M84" s="212"/>
      <c r="N84" s="212"/>
      <c r="O84" s="212"/>
      <c r="P84" s="212"/>
      <c r="Q84" s="212"/>
      <c r="R84" s="212"/>
      <c r="S84" s="212"/>
      <c r="T84" s="212"/>
      <c r="U84" s="212"/>
      <c r="V84" s="212"/>
      <c r="W84" s="212"/>
      <c r="X84" s="212"/>
      <c r="Y84" s="212"/>
      <c r="Z84" s="212"/>
      <c r="AA84" s="212"/>
      <c r="AB84" s="212"/>
      <c r="AC84" s="212"/>
      <c r="AD84" s="212"/>
      <c r="AE84" s="212"/>
      <c r="AF84" s="212"/>
      <c r="AG84" s="212"/>
      <c r="AH84" s="212"/>
      <c r="AI84" s="212"/>
      <c r="AJ84" s="210" t="s">
        <v>92</v>
      </c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2" t="s">
        <v>87</v>
      </c>
      <c r="BE84" s="212"/>
      <c r="BF84" s="212"/>
      <c r="BG84" s="212"/>
      <c r="BH84" s="212"/>
      <c r="BI84" s="212"/>
      <c r="BJ84" s="212"/>
      <c r="BK84" s="212"/>
      <c r="BL84" s="212"/>
      <c r="BM84" s="212"/>
      <c r="BN84" s="212"/>
      <c r="BO84" s="212"/>
      <c r="BP84" s="212"/>
      <c r="BQ84" s="135" t="s">
        <v>167</v>
      </c>
      <c r="BR84" s="22" t="s">
        <v>166</v>
      </c>
      <c r="BS84" s="15" t="s">
        <v>38</v>
      </c>
      <c r="BT84" s="114"/>
      <c r="BU84" s="211"/>
      <c r="BV84" s="211"/>
      <c r="BW84" s="211"/>
    </row>
    <row r="85" spans="1:75" x14ac:dyDescent="0.25">
      <c r="A85" s="17" t="s">
        <v>31</v>
      </c>
      <c r="B85" s="211"/>
      <c r="C85" s="211"/>
      <c r="D85" s="211"/>
      <c r="E85" s="73" t="s">
        <v>52</v>
      </c>
      <c r="F85" s="73" t="s">
        <v>53</v>
      </c>
      <c r="G85" s="73" t="s">
        <v>54</v>
      </c>
      <c r="H85" s="73" t="s">
        <v>55</v>
      </c>
      <c r="I85" s="73" t="s">
        <v>56</v>
      </c>
      <c r="J85" s="73" t="s">
        <v>57</v>
      </c>
      <c r="K85" s="73" t="s">
        <v>52</v>
      </c>
      <c r="L85" s="73" t="s">
        <v>53</v>
      </c>
      <c r="M85" s="73" t="s">
        <v>54</v>
      </c>
      <c r="N85" s="73" t="s">
        <v>55</v>
      </c>
      <c r="O85" s="73" t="s">
        <v>56</v>
      </c>
      <c r="P85" s="73" t="s">
        <v>57</v>
      </c>
      <c r="Q85" s="73" t="s">
        <v>52</v>
      </c>
      <c r="R85" s="73" t="s">
        <v>53</v>
      </c>
      <c r="S85" s="73" t="s">
        <v>54</v>
      </c>
      <c r="T85" s="73" t="s">
        <v>55</v>
      </c>
      <c r="U85" s="73" t="s">
        <v>56</v>
      </c>
      <c r="V85" s="73" t="s">
        <v>57</v>
      </c>
      <c r="W85" s="73" t="s">
        <v>52</v>
      </c>
      <c r="X85" s="73" t="s">
        <v>53</v>
      </c>
      <c r="Y85" s="73" t="s">
        <v>54</v>
      </c>
      <c r="Z85" s="73" t="s">
        <v>55</v>
      </c>
      <c r="AA85" s="73" t="s">
        <v>56</v>
      </c>
      <c r="AB85" s="73" t="s">
        <v>57</v>
      </c>
      <c r="AC85" s="73" t="s">
        <v>52</v>
      </c>
      <c r="AD85" s="73" t="s">
        <v>53</v>
      </c>
      <c r="AE85" s="73" t="s">
        <v>54</v>
      </c>
      <c r="AF85" s="73" t="s">
        <v>55</v>
      </c>
      <c r="AG85" s="73" t="s">
        <v>56</v>
      </c>
      <c r="AH85" s="73" t="s">
        <v>57</v>
      </c>
      <c r="AI85" s="73" t="s">
        <v>52</v>
      </c>
      <c r="AJ85" s="73" t="s">
        <v>55</v>
      </c>
      <c r="AK85" s="73" t="s">
        <v>56</v>
      </c>
      <c r="AL85" s="73" t="s">
        <v>57</v>
      </c>
      <c r="AM85" s="73" t="s">
        <v>52</v>
      </c>
      <c r="AN85" s="73" t="s">
        <v>53</v>
      </c>
      <c r="AO85" s="73" t="s">
        <v>54</v>
      </c>
      <c r="AP85" s="73" t="s">
        <v>55</v>
      </c>
      <c r="AQ85" s="73" t="s">
        <v>56</v>
      </c>
      <c r="AR85" s="73" t="s">
        <v>57</v>
      </c>
      <c r="AS85" s="73" t="s">
        <v>52</v>
      </c>
      <c r="AT85" s="73" t="s">
        <v>53</v>
      </c>
      <c r="AU85" s="73" t="s">
        <v>54</v>
      </c>
      <c r="AV85" s="73" t="s">
        <v>55</v>
      </c>
      <c r="AW85" s="73" t="s">
        <v>56</v>
      </c>
      <c r="AX85" s="73" t="s">
        <v>57</v>
      </c>
      <c r="AY85" s="73" t="s">
        <v>52</v>
      </c>
      <c r="AZ85" s="73" t="s">
        <v>53</v>
      </c>
      <c r="BA85" s="73" t="s">
        <v>54</v>
      </c>
      <c r="BB85" s="73" t="s">
        <v>55</v>
      </c>
      <c r="BC85" s="73" t="s">
        <v>56</v>
      </c>
      <c r="BD85" s="73" t="s">
        <v>57</v>
      </c>
      <c r="BE85" s="73" t="s">
        <v>52</v>
      </c>
      <c r="BF85" s="73" t="s">
        <v>53</v>
      </c>
      <c r="BG85" s="73" t="s">
        <v>54</v>
      </c>
      <c r="BH85" s="73" t="s">
        <v>55</v>
      </c>
      <c r="BI85" s="73" t="s">
        <v>56</v>
      </c>
      <c r="BJ85" s="73" t="s">
        <v>57</v>
      </c>
      <c r="BK85" s="73" t="s">
        <v>52</v>
      </c>
      <c r="BL85" s="73" t="s">
        <v>53</v>
      </c>
      <c r="BM85" s="73" t="s">
        <v>54</v>
      </c>
      <c r="BN85" s="73" t="s">
        <v>55</v>
      </c>
      <c r="BO85" s="73" t="s">
        <v>56</v>
      </c>
      <c r="BP85" s="73" t="s">
        <v>57</v>
      </c>
      <c r="BQ85" s="18"/>
      <c r="BR85" s="18"/>
      <c r="BS85" s="15"/>
      <c r="BT85" s="114" t="s">
        <v>31</v>
      </c>
      <c r="BU85" s="211"/>
      <c r="BV85" s="211"/>
      <c r="BW85" s="211"/>
    </row>
    <row r="86" spans="1:75" x14ac:dyDescent="0.25">
      <c r="A86" s="17"/>
      <c r="B86" s="211"/>
      <c r="C86" s="211"/>
      <c r="D86" s="211"/>
      <c r="E86" s="1">
        <v>25</v>
      </c>
      <c r="F86" s="1">
        <v>26</v>
      </c>
      <c r="G86" s="1">
        <v>27</v>
      </c>
      <c r="H86" s="1">
        <v>28</v>
      </c>
      <c r="I86" s="1">
        <v>29</v>
      </c>
      <c r="J86" s="1">
        <v>30</v>
      </c>
      <c r="K86" s="1">
        <v>2</v>
      </c>
      <c r="L86" s="1">
        <v>3</v>
      </c>
      <c r="M86" s="1">
        <v>4</v>
      </c>
      <c r="N86" s="1">
        <v>5</v>
      </c>
      <c r="O86" s="1">
        <v>6</v>
      </c>
      <c r="P86" s="1">
        <v>7</v>
      </c>
      <c r="Q86" s="1">
        <v>9</v>
      </c>
      <c r="R86" s="1">
        <v>10</v>
      </c>
      <c r="S86" s="1">
        <v>11</v>
      </c>
      <c r="T86" s="1">
        <v>12</v>
      </c>
      <c r="U86" s="1">
        <v>13</v>
      </c>
      <c r="V86" s="1">
        <v>14</v>
      </c>
      <c r="W86" s="1">
        <v>16</v>
      </c>
      <c r="X86" s="1">
        <v>17</v>
      </c>
      <c r="Y86" s="1">
        <v>18</v>
      </c>
      <c r="Z86" s="1">
        <v>19</v>
      </c>
      <c r="AA86" s="1">
        <v>20</v>
      </c>
      <c r="AB86" s="1">
        <v>21</v>
      </c>
      <c r="AC86" s="100">
        <v>23</v>
      </c>
      <c r="AD86" s="100">
        <v>24</v>
      </c>
      <c r="AE86" s="100">
        <v>25</v>
      </c>
      <c r="AF86" s="100">
        <v>26</v>
      </c>
      <c r="AG86" s="100">
        <v>27</v>
      </c>
      <c r="AH86" s="100">
        <v>28</v>
      </c>
      <c r="AI86" s="1">
        <v>30</v>
      </c>
      <c r="AJ86" s="1">
        <v>9</v>
      </c>
      <c r="AK86" s="1">
        <v>10</v>
      </c>
      <c r="AL86" s="1">
        <v>11</v>
      </c>
      <c r="AM86" s="1">
        <v>13</v>
      </c>
      <c r="AN86" s="1">
        <v>14</v>
      </c>
      <c r="AO86" s="1">
        <v>15</v>
      </c>
      <c r="AP86" s="1">
        <v>16</v>
      </c>
      <c r="AQ86" s="1">
        <v>17</v>
      </c>
      <c r="AR86" s="1">
        <v>18</v>
      </c>
      <c r="AS86" s="1">
        <v>20</v>
      </c>
      <c r="AT86" s="1">
        <v>21</v>
      </c>
      <c r="AU86" s="1">
        <v>22</v>
      </c>
      <c r="AV86" s="1">
        <v>23</v>
      </c>
      <c r="AW86" s="1">
        <v>24</v>
      </c>
      <c r="AX86" s="1">
        <v>25</v>
      </c>
      <c r="AY86" s="1">
        <v>27</v>
      </c>
      <c r="AZ86" s="1">
        <v>28</v>
      </c>
      <c r="BA86" s="1">
        <v>29</v>
      </c>
      <c r="BB86" s="1">
        <v>30</v>
      </c>
      <c r="BC86" s="1">
        <v>31</v>
      </c>
      <c r="BD86" s="1">
        <v>1</v>
      </c>
      <c r="BE86" s="1">
        <v>3</v>
      </c>
      <c r="BF86" s="1">
        <v>4</v>
      </c>
      <c r="BG86" s="1">
        <v>5</v>
      </c>
      <c r="BH86" s="1">
        <v>6</v>
      </c>
      <c r="BI86" s="1">
        <v>7</v>
      </c>
      <c r="BJ86" s="1">
        <v>8</v>
      </c>
      <c r="BK86" s="1">
        <v>10</v>
      </c>
      <c r="BL86" s="1">
        <v>11</v>
      </c>
      <c r="BM86" s="1">
        <v>12</v>
      </c>
      <c r="BN86" s="1">
        <v>13</v>
      </c>
      <c r="BO86" s="1">
        <v>14</v>
      </c>
      <c r="BP86" s="1">
        <v>15</v>
      </c>
      <c r="BQ86" s="18"/>
      <c r="BR86" s="18"/>
      <c r="BS86" s="15"/>
      <c r="BT86" s="114"/>
      <c r="BU86" s="211"/>
      <c r="BV86" s="211"/>
      <c r="BW86" s="211"/>
    </row>
    <row r="87" spans="1:75" x14ac:dyDescent="0.25">
      <c r="A87" s="17"/>
      <c r="B87" s="188" t="s">
        <v>1</v>
      </c>
      <c r="C87" s="188"/>
      <c r="D87" s="188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24"/>
      <c r="Q87" s="17" t="s">
        <v>114</v>
      </c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14"/>
      <c r="AK87" s="114"/>
      <c r="AL87" s="114"/>
      <c r="AM87" s="114"/>
      <c r="AN87" s="114"/>
      <c r="AO87" s="114" t="s">
        <v>131</v>
      </c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  <c r="BA87" s="24"/>
      <c r="BB87" s="114"/>
      <c r="BC87" s="11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18">
        <v>2</v>
      </c>
      <c r="BR87" s="18">
        <v>44</v>
      </c>
      <c r="BS87" s="15">
        <f>BQ87/BR87*100</f>
        <v>4.5454545454545459</v>
      </c>
      <c r="BT87" s="114"/>
      <c r="BU87" s="188" t="s">
        <v>1</v>
      </c>
      <c r="BV87" s="188"/>
      <c r="BW87" s="188"/>
    </row>
    <row r="88" spans="1:75" x14ac:dyDescent="0.25">
      <c r="A88" s="17"/>
      <c r="B88" s="116" t="s">
        <v>48</v>
      </c>
      <c r="C88" s="117"/>
      <c r="D88" s="94"/>
      <c r="E88" s="17"/>
      <c r="F88" s="17"/>
      <c r="G88" s="17"/>
      <c r="H88" s="17" t="s">
        <v>191</v>
      </c>
      <c r="I88" s="17"/>
      <c r="J88" s="17"/>
      <c r="K88" s="17"/>
      <c r="L88" s="17"/>
      <c r="M88" s="17"/>
      <c r="N88" s="17"/>
      <c r="O88" s="17"/>
      <c r="P88" s="24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  <c r="BA88" s="24"/>
      <c r="BB88" s="114"/>
      <c r="BC88" s="11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18">
        <v>1</v>
      </c>
      <c r="BR88" s="18">
        <v>11</v>
      </c>
      <c r="BS88" s="15">
        <f t="shared" ref="BS88:BS100" si="6">BQ88/BR88*100</f>
        <v>9.0909090909090917</v>
      </c>
      <c r="BT88" s="114"/>
      <c r="BU88" s="116" t="s">
        <v>48</v>
      </c>
      <c r="BV88" s="117"/>
      <c r="BW88" s="106"/>
    </row>
    <row r="89" spans="1:75" x14ac:dyDescent="0.25">
      <c r="A89" s="17"/>
      <c r="B89" s="116" t="s">
        <v>62</v>
      </c>
      <c r="C89" s="117"/>
      <c r="D89" s="94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24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4"/>
      <c r="AW89" s="114"/>
      <c r="AX89" s="114"/>
      <c r="AY89" s="114"/>
      <c r="AZ89" s="114"/>
      <c r="BA89" s="24"/>
      <c r="BB89" s="114"/>
      <c r="BC89" s="11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18">
        <v>0</v>
      </c>
      <c r="BR89" s="18">
        <v>11</v>
      </c>
      <c r="BS89" s="15">
        <f t="shared" si="6"/>
        <v>0</v>
      </c>
      <c r="BT89" s="114"/>
      <c r="BU89" s="116" t="s">
        <v>62</v>
      </c>
      <c r="BV89" s="117"/>
      <c r="BW89" s="106"/>
    </row>
    <row r="90" spans="1:75" x14ac:dyDescent="0.25">
      <c r="A90" s="17"/>
      <c r="B90" s="188" t="s">
        <v>2</v>
      </c>
      <c r="C90" s="188"/>
      <c r="D90" s="188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24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  <c r="BA90" s="24"/>
      <c r="BB90" s="114"/>
      <c r="BC90" s="11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18">
        <v>0</v>
      </c>
      <c r="BR90" s="18">
        <v>22</v>
      </c>
      <c r="BS90" s="15">
        <f t="shared" si="6"/>
        <v>0</v>
      </c>
      <c r="BT90" s="114"/>
      <c r="BU90" s="188" t="s">
        <v>2</v>
      </c>
      <c r="BV90" s="188"/>
      <c r="BW90" s="188"/>
    </row>
    <row r="91" spans="1:75" x14ac:dyDescent="0.25">
      <c r="A91" s="114"/>
      <c r="B91" s="201" t="s">
        <v>22</v>
      </c>
      <c r="C91" s="201"/>
      <c r="D91" s="201"/>
      <c r="E91" s="114"/>
      <c r="F91" s="114"/>
      <c r="G91" s="114"/>
      <c r="H91" s="114"/>
      <c r="I91" s="114"/>
      <c r="J91" s="114"/>
      <c r="K91" s="114"/>
      <c r="L91" s="114"/>
      <c r="M91" s="114" t="s">
        <v>114</v>
      </c>
      <c r="N91" s="114"/>
      <c r="O91" s="114"/>
      <c r="P91" s="2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 t="s">
        <v>115</v>
      </c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 t="s">
        <v>162</v>
      </c>
      <c r="AT91" s="114"/>
      <c r="AU91" s="114"/>
      <c r="AV91" s="114"/>
      <c r="AW91" s="114"/>
      <c r="AX91" s="114"/>
      <c r="AY91" s="114"/>
      <c r="AZ91" s="114"/>
      <c r="BA91" s="24"/>
      <c r="BB91" s="114"/>
      <c r="BC91" s="114"/>
      <c r="BD91" s="24"/>
      <c r="BE91" s="24"/>
      <c r="BF91" s="24"/>
      <c r="BG91" s="24"/>
      <c r="BH91" s="24"/>
      <c r="BI91" s="24"/>
      <c r="BJ91" s="24"/>
      <c r="BK91" s="24"/>
      <c r="BL91" s="24"/>
      <c r="BM91" s="24" t="s">
        <v>114</v>
      </c>
      <c r="BN91" s="24"/>
      <c r="BO91" s="24"/>
      <c r="BP91" s="24"/>
      <c r="BQ91" s="18">
        <v>4</v>
      </c>
      <c r="BR91" s="18">
        <v>33</v>
      </c>
      <c r="BS91" s="15">
        <f t="shared" si="6"/>
        <v>12.121212121212121</v>
      </c>
      <c r="BT91" s="114"/>
      <c r="BU91" s="201" t="s">
        <v>22</v>
      </c>
      <c r="BV91" s="201"/>
      <c r="BW91" s="201"/>
    </row>
    <row r="92" spans="1:75" x14ac:dyDescent="0.25">
      <c r="A92" s="17"/>
      <c r="B92" s="188" t="s">
        <v>4</v>
      </c>
      <c r="C92" s="188"/>
      <c r="D92" s="188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24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 t="s">
        <v>160</v>
      </c>
      <c r="AU92" s="114"/>
      <c r="AV92" s="114"/>
      <c r="AW92" s="114"/>
      <c r="AX92" s="114"/>
      <c r="AY92" s="114"/>
      <c r="AZ92" s="114"/>
      <c r="BA92" s="24"/>
      <c r="BB92" s="114"/>
      <c r="BC92" s="11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18">
        <v>1</v>
      </c>
      <c r="BR92" s="18">
        <v>33</v>
      </c>
      <c r="BS92" s="15">
        <f t="shared" si="6"/>
        <v>3.0303030303030303</v>
      </c>
      <c r="BT92" s="114"/>
      <c r="BU92" s="188" t="s">
        <v>4</v>
      </c>
      <c r="BV92" s="188"/>
      <c r="BW92" s="188"/>
    </row>
    <row r="93" spans="1:75" x14ac:dyDescent="0.25">
      <c r="A93" s="17"/>
      <c r="B93" s="188" t="s">
        <v>5</v>
      </c>
      <c r="C93" s="188"/>
      <c r="D93" s="188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24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4"/>
      <c r="AW93" s="114"/>
      <c r="AX93" s="114" t="s">
        <v>160</v>
      </c>
      <c r="AY93" s="114"/>
      <c r="AZ93" s="114"/>
      <c r="BA93" s="24"/>
      <c r="BB93" s="114"/>
      <c r="BC93" s="11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18">
        <v>1</v>
      </c>
      <c r="BR93" s="18">
        <v>22</v>
      </c>
      <c r="BS93" s="15">
        <f t="shared" si="6"/>
        <v>4.5454545454545459</v>
      </c>
      <c r="BT93" s="114"/>
      <c r="BU93" s="188" t="s">
        <v>5</v>
      </c>
      <c r="BV93" s="188"/>
      <c r="BW93" s="188"/>
    </row>
    <row r="94" spans="1:75" x14ac:dyDescent="0.25">
      <c r="A94" s="17"/>
      <c r="B94" s="213" t="s">
        <v>63</v>
      </c>
      <c r="C94" s="213"/>
      <c r="D94" s="94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24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14"/>
      <c r="AK94" s="114" t="s">
        <v>160</v>
      </c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  <c r="BA94" s="24"/>
      <c r="BB94" s="114"/>
      <c r="BC94" s="11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18">
        <v>1</v>
      </c>
      <c r="BR94" s="18">
        <v>11</v>
      </c>
      <c r="BS94" s="15">
        <f t="shared" si="6"/>
        <v>9.0909090909090917</v>
      </c>
      <c r="BT94" s="114"/>
      <c r="BU94" s="213" t="s">
        <v>63</v>
      </c>
      <c r="BV94" s="213"/>
      <c r="BW94" s="106"/>
    </row>
    <row r="95" spans="1:75" x14ac:dyDescent="0.25">
      <c r="A95" s="17"/>
      <c r="B95" s="188" t="s">
        <v>6</v>
      </c>
      <c r="C95" s="188"/>
      <c r="D95" s="188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24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24"/>
      <c r="BB95" s="17"/>
      <c r="BC95" s="17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18">
        <v>0</v>
      </c>
      <c r="BR95" s="18">
        <v>11</v>
      </c>
      <c r="BS95" s="15">
        <f t="shared" si="6"/>
        <v>0</v>
      </c>
      <c r="BT95" s="114"/>
      <c r="BU95" s="188" t="s">
        <v>6</v>
      </c>
      <c r="BV95" s="188"/>
      <c r="BW95" s="188"/>
    </row>
    <row r="96" spans="1:75" x14ac:dyDescent="0.25">
      <c r="A96" s="17"/>
      <c r="B96" s="188" t="s">
        <v>61</v>
      </c>
      <c r="C96" s="188"/>
      <c r="D96" s="188"/>
      <c r="E96" s="17"/>
      <c r="F96" s="17"/>
      <c r="G96" s="17"/>
      <c r="H96" s="17"/>
      <c r="I96" s="17"/>
      <c r="J96" s="17"/>
      <c r="K96" s="17"/>
      <c r="L96" s="114" t="s">
        <v>155</v>
      </c>
      <c r="M96" s="17"/>
      <c r="N96" s="17"/>
      <c r="O96" s="17"/>
      <c r="P96" s="24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14" t="s">
        <v>177</v>
      </c>
      <c r="AZ96" s="17"/>
      <c r="BA96" s="24"/>
      <c r="BB96" s="17"/>
      <c r="BC96" s="17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18">
        <v>2</v>
      </c>
      <c r="BR96" s="18">
        <v>22</v>
      </c>
      <c r="BS96" s="15">
        <f t="shared" si="6"/>
        <v>9.0909090909090917</v>
      </c>
      <c r="BT96" s="114"/>
      <c r="BU96" s="188" t="s">
        <v>61</v>
      </c>
      <c r="BV96" s="188"/>
      <c r="BW96" s="188"/>
    </row>
    <row r="97" spans="1:75" x14ac:dyDescent="0.25">
      <c r="A97" s="17"/>
      <c r="B97" s="188" t="s">
        <v>9</v>
      </c>
      <c r="C97" s="188"/>
      <c r="D97" s="188"/>
      <c r="E97" s="17"/>
      <c r="F97" s="17"/>
      <c r="G97" s="17"/>
      <c r="H97" s="17"/>
      <c r="I97" s="17"/>
      <c r="J97" s="114" t="s">
        <v>155</v>
      </c>
      <c r="K97" s="17"/>
      <c r="L97" s="17"/>
      <c r="M97" s="17"/>
      <c r="N97" s="17"/>
      <c r="O97" s="17"/>
      <c r="P97" s="24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24"/>
      <c r="BB97" s="17"/>
      <c r="BC97" s="17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18">
        <v>1</v>
      </c>
      <c r="BR97" s="18">
        <v>11</v>
      </c>
      <c r="BS97" s="15">
        <f t="shared" si="6"/>
        <v>9.0909090909090917</v>
      </c>
      <c r="BT97" s="114"/>
      <c r="BU97" s="188" t="s">
        <v>9</v>
      </c>
      <c r="BV97" s="188"/>
      <c r="BW97" s="188"/>
    </row>
    <row r="98" spans="1:75" x14ac:dyDescent="0.25">
      <c r="A98" s="17"/>
      <c r="B98" s="188" t="s">
        <v>23</v>
      </c>
      <c r="C98" s="188"/>
      <c r="D98" s="188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24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24"/>
      <c r="BB98" s="17"/>
      <c r="BC98" s="17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18">
        <v>1</v>
      </c>
      <c r="BR98" s="18">
        <v>22</v>
      </c>
      <c r="BS98" s="15">
        <f t="shared" si="6"/>
        <v>4.5454545454545459</v>
      </c>
      <c r="BT98" s="114"/>
      <c r="BU98" s="188" t="s">
        <v>23</v>
      </c>
      <c r="BV98" s="188"/>
      <c r="BW98" s="188"/>
    </row>
    <row r="99" spans="1:75" x14ac:dyDescent="0.25">
      <c r="A99" s="17"/>
      <c r="B99" s="188" t="s">
        <v>10</v>
      </c>
      <c r="C99" s="188"/>
      <c r="D99" s="188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24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14" t="s">
        <v>115</v>
      </c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24"/>
      <c r="BB99" s="17"/>
      <c r="BC99" s="17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18">
        <v>1</v>
      </c>
      <c r="BR99" s="18">
        <v>22</v>
      </c>
      <c r="BS99" s="15">
        <f t="shared" si="6"/>
        <v>4.5454545454545459</v>
      </c>
      <c r="BT99" s="114"/>
      <c r="BU99" s="188" t="s">
        <v>10</v>
      </c>
      <c r="BV99" s="188"/>
      <c r="BW99" s="188"/>
    </row>
    <row r="100" spans="1:75" x14ac:dyDescent="0.25">
      <c r="A100" s="17"/>
      <c r="B100" s="188" t="s">
        <v>12</v>
      </c>
      <c r="C100" s="188"/>
      <c r="D100" s="188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24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24"/>
      <c r="BB100" s="17"/>
      <c r="BC100" s="17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18">
        <v>0</v>
      </c>
      <c r="BR100" s="18">
        <v>11</v>
      </c>
      <c r="BS100" s="15">
        <f t="shared" si="6"/>
        <v>0</v>
      </c>
      <c r="BT100" s="114"/>
      <c r="BU100" s="188" t="s">
        <v>12</v>
      </c>
      <c r="BV100" s="188"/>
      <c r="BW100" s="188"/>
    </row>
    <row r="101" spans="1:75" x14ac:dyDescent="0.25">
      <c r="A101" s="17"/>
      <c r="B101" s="214" t="s">
        <v>26</v>
      </c>
      <c r="C101" s="214"/>
      <c r="D101" s="214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24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24"/>
      <c r="BB101" s="17"/>
      <c r="BC101" s="17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18"/>
      <c r="BR101" s="18"/>
      <c r="BS101" s="15"/>
      <c r="BT101" s="114"/>
      <c r="BU101" s="214" t="s">
        <v>26</v>
      </c>
      <c r="BV101" s="214"/>
      <c r="BW101" s="214"/>
    </row>
    <row r="102" spans="1:75" x14ac:dyDescent="0.25">
      <c r="A102" s="17"/>
      <c r="B102" s="189" t="s">
        <v>19</v>
      </c>
      <c r="C102" s="189"/>
      <c r="D102" s="189"/>
      <c r="E102" s="210" t="s">
        <v>159</v>
      </c>
      <c r="F102" s="210"/>
      <c r="G102" s="210"/>
      <c r="H102" s="210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0"/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  <c r="BI102" s="210"/>
      <c r="BJ102" s="210"/>
      <c r="BK102" s="210"/>
      <c r="BL102" s="210"/>
      <c r="BM102" s="210"/>
      <c r="BN102" s="210"/>
      <c r="BO102" s="210"/>
      <c r="BP102" s="210"/>
      <c r="BQ102" s="18"/>
      <c r="BR102" s="18"/>
      <c r="BS102" s="15"/>
      <c r="BT102" s="114"/>
      <c r="BU102" s="189" t="s">
        <v>19</v>
      </c>
      <c r="BV102" s="189"/>
      <c r="BW102" s="189"/>
    </row>
    <row r="103" spans="1:75" ht="51.75" x14ac:dyDescent="0.25">
      <c r="A103" s="17" t="s">
        <v>32</v>
      </c>
      <c r="B103" s="211"/>
      <c r="C103" s="211"/>
      <c r="D103" s="211"/>
      <c r="E103" s="212" t="s">
        <v>47</v>
      </c>
      <c r="F103" s="212"/>
      <c r="G103" s="212"/>
      <c r="H103" s="212"/>
      <c r="I103" s="212"/>
      <c r="J103" s="212"/>
      <c r="K103" s="212" t="s">
        <v>79</v>
      </c>
      <c r="L103" s="212"/>
      <c r="M103" s="212"/>
      <c r="N103" s="212"/>
      <c r="O103" s="212"/>
      <c r="P103" s="212"/>
      <c r="Q103" s="212"/>
      <c r="R103" s="212"/>
      <c r="S103" s="212"/>
      <c r="T103" s="212"/>
      <c r="U103" s="212"/>
      <c r="V103" s="212"/>
      <c r="W103" s="212"/>
      <c r="X103" s="212"/>
      <c r="Y103" s="212"/>
      <c r="Z103" s="212"/>
      <c r="AA103" s="212"/>
      <c r="AB103" s="212"/>
      <c r="AC103" s="212"/>
      <c r="AD103" s="212"/>
      <c r="AE103" s="212"/>
      <c r="AF103" s="212"/>
      <c r="AG103" s="212"/>
      <c r="AH103" s="212"/>
      <c r="AI103" s="212"/>
      <c r="AJ103" s="210" t="s">
        <v>92</v>
      </c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2" t="s">
        <v>87</v>
      </c>
      <c r="BE103" s="212"/>
      <c r="BF103" s="212"/>
      <c r="BG103" s="212"/>
      <c r="BH103" s="212"/>
      <c r="BI103" s="212"/>
      <c r="BJ103" s="212"/>
      <c r="BK103" s="212"/>
      <c r="BL103" s="212"/>
      <c r="BM103" s="212"/>
      <c r="BN103" s="212"/>
      <c r="BO103" s="212"/>
      <c r="BP103" s="212"/>
      <c r="BQ103" s="135" t="s">
        <v>167</v>
      </c>
      <c r="BR103" s="22" t="s">
        <v>166</v>
      </c>
      <c r="BS103" s="15" t="s">
        <v>38</v>
      </c>
      <c r="BT103" s="114" t="s">
        <v>32</v>
      </c>
      <c r="BU103" s="211"/>
      <c r="BV103" s="211"/>
      <c r="BW103" s="211"/>
    </row>
    <row r="104" spans="1:75" x14ac:dyDescent="0.25">
      <c r="A104" s="17"/>
      <c r="B104" s="211"/>
      <c r="C104" s="211"/>
      <c r="D104" s="211"/>
      <c r="E104" s="73" t="s">
        <v>52</v>
      </c>
      <c r="F104" s="73" t="s">
        <v>53</v>
      </c>
      <c r="G104" s="73" t="s">
        <v>54</v>
      </c>
      <c r="H104" s="73" t="s">
        <v>55</v>
      </c>
      <c r="I104" s="73" t="s">
        <v>56</v>
      </c>
      <c r="J104" s="73" t="s">
        <v>57</v>
      </c>
      <c r="K104" s="73" t="s">
        <v>52</v>
      </c>
      <c r="L104" s="73" t="s">
        <v>53</v>
      </c>
      <c r="M104" s="73" t="s">
        <v>54</v>
      </c>
      <c r="N104" s="73" t="s">
        <v>55</v>
      </c>
      <c r="O104" s="73" t="s">
        <v>56</v>
      </c>
      <c r="P104" s="73" t="s">
        <v>57</v>
      </c>
      <c r="Q104" s="73" t="s">
        <v>52</v>
      </c>
      <c r="R104" s="73" t="s">
        <v>53</v>
      </c>
      <c r="S104" s="73" t="s">
        <v>54</v>
      </c>
      <c r="T104" s="73" t="s">
        <v>55</v>
      </c>
      <c r="U104" s="73" t="s">
        <v>56</v>
      </c>
      <c r="V104" s="73" t="s">
        <v>57</v>
      </c>
      <c r="W104" s="73" t="s">
        <v>52</v>
      </c>
      <c r="X104" s="73" t="s">
        <v>53</v>
      </c>
      <c r="Y104" s="73" t="s">
        <v>54</v>
      </c>
      <c r="Z104" s="73" t="s">
        <v>55</v>
      </c>
      <c r="AA104" s="73" t="s">
        <v>56</v>
      </c>
      <c r="AB104" s="73" t="s">
        <v>57</v>
      </c>
      <c r="AC104" s="73" t="s">
        <v>52</v>
      </c>
      <c r="AD104" s="73" t="s">
        <v>53</v>
      </c>
      <c r="AE104" s="73" t="s">
        <v>54</v>
      </c>
      <c r="AF104" s="73" t="s">
        <v>55</v>
      </c>
      <c r="AG104" s="73" t="s">
        <v>56</v>
      </c>
      <c r="AH104" s="73" t="s">
        <v>57</v>
      </c>
      <c r="AI104" s="73" t="s">
        <v>52</v>
      </c>
      <c r="AJ104" s="73" t="s">
        <v>55</v>
      </c>
      <c r="AK104" s="73" t="s">
        <v>56</v>
      </c>
      <c r="AL104" s="73" t="s">
        <v>57</v>
      </c>
      <c r="AM104" s="73" t="s">
        <v>52</v>
      </c>
      <c r="AN104" s="73" t="s">
        <v>53</v>
      </c>
      <c r="AO104" s="73" t="s">
        <v>54</v>
      </c>
      <c r="AP104" s="73" t="s">
        <v>55</v>
      </c>
      <c r="AQ104" s="73" t="s">
        <v>56</v>
      </c>
      <c r="AR104" s="73" t="s">
        <v>57</v>
      </c>
      <c r="AS104" s="73" t="s">
        <v>52</v>
      </c>
      <c r="AT104" s="73" t="s">
        <v>53</v>
      </c>
      <c r="AU104" s="73" t="s">
        <v>54</v>
      </c>
      <c r="AV104" s="73" t="s">
        <v>55</v>
      </c>
      <c r="AW104" s="73" t="s">
        <v>56</v>
      </c>
      <c r="AX104" s="73" t="s">
        <v>57</v>
      </c>
      <c r="AY104" s="73" t="s">
        <v>52</v>
      </c>
      <c r="AZ104" s="73" t="s">
        <v>53</v>
      </c>
      <c r="BA104" s="73" t="s">
        <v>54</v>
      </c>
      <c r="BB104" s="73" t="s">
        <v>55</v>
      </c>
      <c r="BC104" s="73" t="s">
        <v>56</v>
      </c>
      <c r="BD104" s="73" t="s">
        <v>57</v>
      </c>
      <c r="BE104" s="73" t="s">
        <v>52</v>
      </c>
      <c r="BF104" s="73" t="s">
        <v>53</v>
      </c>
      <c r="BG104" s="73" t="s">
        <v>54</v>
      </c>
      <c r="BH104" s="73" t="s">
        <v>55</v>
      </c>
      <c r="BI104" s="73" t="s">
        <v>56</v>
      </c>
      <c r="BJ104" s="73" t="s">
        <v>57</v>
      </c>
      <c r="BK104" s="73" t="s">
        <v>52</v>
      </c>
      <c r="BL104" s="73" t="s">
        <v>53</v>
      </c>
      <c r="BM104" s="73" t="s">
        <v>54</v>
      </c>
      <c r="BN104" s="73" t="s">
        <v>55</v>
      </c>
      <c r="BO104" s="73" t="s">
        <v>56</v>
      </c>
      <c r="BP104" s="73" t="s">
        <v>57</v>
      </c>
      <c r="BQ104" s="18"/>
      <c r="BR104" s="18"/>
      <c r="BS104" s="15"/>
      <c r="BT104" s="114"/>
      <c r="BU104" s="211"/>
      <c r="BV104" s="211"/>
      <c r="BW104" s="211"/>
    </row>
    <row r="105" spans="1:75" x14ac:dyDescent="0.25">
      <c r="A105" s="17"/>
      <c r="B105" s="211"/>
      <c r="C105" s="211"/>
      <c r="D105" s="211"/>
      <c r="E105" s="1">
        <v>25</v>
      </c>
      <c r="F105" s="1">
        <v>26</v>
      </c>
      <c r="G105" s="1">
        <v>27</v>
      </c>
      <c r="H105" s="1">
        <v>28</v>
      </c>
      <c r="I105" s="1">
        <v>29</v>
      </c>
      <c r="J105" s="1">
        <v>30</v>
      </c>
      <c r="K105" s="1">
        <v>2</v>
      </c>
      <c r="L105" s="1">
        <v>3</v>
      </c>
      <c r="M105" s="1">
        <v>4</v>
      </c>
      <c r="N105" s="1">
        <v>5</v>
      </c>
      <c r="O105" s="1">
        <v>6</v>
      </c>
      <c r="P105" s="1">
        <v>7</v>
      </c>
      <c r="Q105" s="1">
        <v>9</v>
      </c>
      <c r="R105" s="1">
        <v>10</v>
      </c>
      <c r="S105" s="1">
        <v>11</v>
      </c>
      <c r="T105" s="1">
        <v>12</v>
      </c>
      <c r="U105" s="1">
        <v>13</v>
      </c>
      <c r="V105" s="1">
        <v>14</v>
      </c>
      <c r="W105" s="1">
        <v>16</v>
      </c>
      <c r="X105" s="1">
        <v>17</v>
      </c>
      <c r="Y105" s="1">
        <v>18</v>
      </c>
      <c r="Z105" s="1">
        <v>19</v>
      </c>
      <c r="AA105" s="1">
        <v>20</v>
      </c>
      <c r="AB105" s="1">
        <v>21</v>
      </c>
      <c r="AC105" s="100">
        <v>23</v>
      </c>
      <c r="AD105" s="100">
        <v>24</v>
      </c>
      <c r="AE105" s="100">
        <v>25</v>
      </c>
      <c r="AF105" s="100">
        <v>26</v>
      </c>
      <c r="AG105" s="100">
        <v>27</v>
      </c>
      <c r="AH105" s="100">
        <v>28</v>
      </c>
      <c r="AI105" s="1">
        <v>30</v>
      </c>
      <c r="AJ105" s="1">
        <v>9</v>
      </c>
      <c r="AK105" s="1">
        <v>10</v>
      </c>
      <c r="AL105" s="1">
        <v>11</v>
      </c>
      <c r="AM105" s="1">
        <v>13</v>
      </c>
      <c r="AN105" s="1">
        <v>14</v>
      </c>
      <c r="AO105" s="1">
        <v>15</v>
      </c>
      <c r="AP105" s="1">
        <v>16</v>
      </c>
      <c r="AQ105" s="1">
        <v>17</v>
      </c>
      <c r="AR105" s="1">
        <v>18</v>
      </c>
      <c r="AS105" s="1">
        <v>20</v>
      </c>
      <c r="AT105" s="1">
        <v>21</v>
      </c>
      <c r="AU105" s="1">
        <v>22</v>
      </c>
      <c r="AV105" s="1">
        <v>23</v>
      </c>
      <c r="AW105" s="1">
        <v>24</v>
      </c>
      <c r="AX105" s="1">
        <v>25</v>
      </c>
      <c r="AY105" s="1">
        <v>27</v>
      </c>
      <c r="AZ105" s="1">
        <v>28</v>
      </c>
      <c r="BA105" s="1">
        <v>29</v>
      </c>
      <c r="BB105" s="1">
        <v>30</v>
      </c>
      <c r="BC105" s="1">
        <v>31</v>
      </c>
      <c r="BD105" s="1">
        <v>1</v>
      </c>
      <c r="BE105" s="1">
        <v>3</v>
      </c>
      <c r="BF105" s="1">
        <v>4</v>
      </c>
      <c r="BG105" s="1">
        <v>5</v>
      </c>
      <c r="BH105" s="1">
        <v>6</v>
      </c>
      <c r="BI105" s="1">
        <v>7</v>
      </c>
      <c r="BJ105" s="1">
        <v>8</v>
      </c>
      <c r="BK105" s="1">
        <v>10</v>
      </c>
      <c r="BL105" s="1">
        <v>11</v>
      </c>
      <c r="BM105" s="1">
        <v>12</v>
      </c>
      <c r="BN105" s="1">
        <v>13</v>
      </c>
      <c r="BO105" s="1">
        <v>14</v>
      </c>
      <c r="BP105" s="1">
        <v>15</v>
      </c>
      <c r="BQ105" s="18"/>
      <c r="BR105" s="18"/>
      <c r="BS105" s="15"/>
      <c r="BT105" s="114"/>
      <c r="BU105" s="211"/>
      <c r="BV105" s="211"/>
      <c r="BW105" s="211"/>
    </row>
    <row r="106" spans="1:75" x14ac:dyDescent="0.25">
      <c r="A106" s="17"/>
      <c r="B106" s="188" t="s">
        <v>1</v>
      </c>
      <c r="C106" s="188"/>
      <c r="D106" s="188"/>
      <c r="E106" s="95"/>
      <c r="F106" s="1"/>
      <c r="G106" s="1"/>
      <c r="H106" s="1"/>
      <c r="I106" s="1"/>
      <c r="J106" s="1"/>
      <c r="K106" s="95"/>
      <c r="L106" s="95"/>
      <c r="M106" s="95"/>
      <c r="N106" s="95"/>
      <c r="O106" s="95"/>
      <c r="P106" s="16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5"/>
      <c r="AP106" s="95"/>
      <c r="AQ106" s="95"/>
      <c r="AR106" s="95"/>
      <c r="AS106" s="95"/>
      <c r="AT106" s="108" t="s">
        <v>174</v>
      </c>
      <c r="AU106" s="95"/>
      <c r="AV106" s="95"/>
      <c r="AW106" s="95"/>
      <c r="AX106" s="95"/>
      <c r="AY106" s="95"/>
      <c r="AZ106" s="95"/>
      <c r="BA106" s="16"/>
      <c r="BB106" s="95"/>
      <c r="BC106" s="95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8">
        <v>1</v>
      </c>
      <c r="BR106" s="18">
        <v>33</v>
      </c>
      <c r="BS106" s="15">
        <f>BQ106/BR106*100</f>
        <v>3.0303030303030303</v>
      </c>
      <c r="BT106" s="114"/>
      <c r="BU106" s="188" t="s">
        <v>1</v>
      </c>
      <c r="BV106" s="188"/>
      <c r="BW106" s="188"/>
    </row>
    <row r="107" spans="1:75" x14ac:dyDescent="0.25">
      <c r="A107" s="17"/>
      <c r="B107" s="116" t="s">
        <v>48</v>
      </c>
      <c r="C107" s="117"/>
      <c r="D107" s="94"/>
      <c r="E107" s="95"/>
      <c r="F107" s="1"/>
      <c r="G107" s="1"/>
      <c r="H107" s="1" t="s">
        <v>86</v>
      </c>
      <c r="I107" s="1"/>
      <c r="J107" s="1"/>
      <c r="K107" s="95"/>
      <c r="L107" s="95"/>
      <c r="M107" s="95"/>
      <c r="N107" s="95"/>
      <c r="O107" s="95"/>
      <c r="P107" s="16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5"/>
      <c r="AP107" s="95"/>
      <c r="AQ107" s="95"/>
      <c r="AR107" s="95"/>
      <c r="AS107" s="95"/>
      <c r="AT107" s="95"/>
      <c r="AU107" s="95"/>
      <c r="AV107" s="95"/>
      <c r="AW107" s="95"/>
      <c r="AX107" s="95"/>
      <c r="AY107" s="95"/>
      <c r="AZ107" s="95"/>
      <c r="BA107" s="16"/>
      <c r="BB107" s="95"/>
      <c r="BC107" s="95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8">
        <v>1</v>
      </c>
      <c r="BR107" s="18">
        <v>11</v>
      </c>
      <c r="BS107" s="15">
        <f t="shared" ref="BS107:BS120" si="7">BQ107/BR107*100</f>
        <v>9.0909090909090917</v>
      </c>
      <c r="BT107" s="114"/>
      <c r="BU107" s="116" t="s">
        <v>48</v>
      </c>
      <c r="BV107" s="117"/>
      <c r="BW107" s="106"/>
    </row>
    <row r="108" spans="1:75" x14ac:dyDescent="0.25">
      <c r="A108" s="17"/>
      <c r="B108" s="116" t="s">
        <v>62</v>
      </c>
      <c r="C108" s="117"/>
      <c r="D108" s="94"/>
      <c r="E108" s="95"/>
      <c r="F108" s="1"/>
      <c r="G108" s="1"/>
      <c r="H108" s="1"/>
      <c r="I108" s="1"/>
      <c r="J108" s="1"/>
      <c r="K108" s="95"/>
      <c r="L108" s="95"/>
      <c r="M108" s="95"/>
      <c r="N108" s="95"/>
      <c r="O108" s="95"/>
      <c r="P108" s="16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  <c r="AU108" s="95"/>
      <c r="AV108" s="95"/>
      <c r="AW108" s="95"/>
      <c r="AX108" s="95"/>
      <c r="AY108" s="95"/>
      <c r="AZ108" s="95"/>
      <c r="BA108" s="16"/>
      <c r="BB108" s="95"/>
      <c r="BC108" s="95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8">
        <v>0</v>
      </c>
      <c r="BR108" s="18">
        <v>11</v>
      </c>
      <c r="BS108" s="15">
        <f t="shared" si="7"/>
        <v>0</v>
      </c>
      <c r="BT108" s="114"/>
      <c r="BU108" s="116" t="s">
        <v>62</v>
      </c>
      <c r="BV108" s="117"/>
      <c r="BW108" s="106"/>
    </row>
    <row r="109" spans="1:75" x14ac:dyDescent="0.25">
      <c r="A109" s="17"/>
      <c r="B109" s="188" t="s">
        <v>2</v>
      </c>
      <c r="C109" s="188"/>
      <c r="D109" s="188"/>
      <c r="E109" s="95"/>
      <c r="F109" s="1"/>
      <c r="G109" s="1"/>
      <c r="H109" s="1"/>
      <c r="I109" s="1"/>
      <c r="J109" s="1"/>
      <c r="K109" s="95"/>
      <c r="L109" s="95"/>
      <c r="M109" s="95"/>
      <c r="N109" s="95"/>
      <c r="O109" s="95"/>
      <c r="P109" s="16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  <c r="AT109" s="95"/>
      <c r="AU109" s="95"/>
      <c r="AV109" s="95"/>
      <c r="AW109" s="95"/>
      <c r="AX109" s="95"/>
      <c r="AY109" s="108" t="s">
        <v>153</v>
      </c>
      <c r="AZ109" s="95"/>
      <c r="BA109" s="16"/>
      <c r="BB109" s="95"/>
      <c r="BC109" s="95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8">
        <v>1</v>
      </c>
      <c r="BR109" s="18">
        <v>33</v>
      </c>
      <c r="BS109" s="15">
        <f t="shared" si="7"/>
        <v>3.0303030303030303</v>
      </c>
      <c r="BT109" s="114"/>
      <c r="BU109" s="188" t="s">
        <v>2</v>
      </c>
      <c r="BV109" s="188"/>
      <c r="BW109" s="188"/>
    </row>
    <row r="110" spans="1:75" x14ac:dyDescent="0.25">
      <c r="A110" s="17"/>
      <c r="B110" s="201" t="s">
        <v>22</v>
      </c>
      <c r="C110" s="201"/>
      <c r="D110" s="201"/>
      <c r="E110" s="95"/>
      <c r="F110" s="1"/>
      <c r="G110" s="1"/>
      <c r="H110" s="1"/>
      <c r="I110" s="1"/>
      <c r="J110" s="1"/>
      <c r="K110" s="95"/>
      <c r="L110" s="95"/>
      <c r="M110" s="108" t="s">
        <v>115</v>
      </c>
      <c r="N110" s="95"/>
      <c r="O110" s="95"/>
      <c r="P110" s="16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108" t="s">
        <v>114</v>
      </c>
      <c r="AC110" s="95"/>
      <c r="AD110" s="108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  <c r="AQ110" s="95"/>
      <c r="AR110" s="95"/>
      <c r="AS110" s="95"/>
      <c r="AT110" s="95"/>
      <c r="AU110" s="95"/>
      <c r="AV110" s="95"/>
      <c r="AW110" s="108" t="s">
        <v>182</v>
      </c>
      <c r="AX110" s="95"/>
      <c r="AY110" s="95"/>
      <c r="AZ110" s="95"/>
      <c r="BA110" s="16"/>
      <c r="BB110" s="95"/>
      <c r="BC110" s="95"/>
      <c r="BD110" s="16"/>
      <c r="BE110" s="16"/>
      <c r="BF110" s="16"/>
      <c r="BG110" s="16"/>
      <c r="BH110" s="16"/>
      <c r="BI110" s="16" t="s">
        <v>114</v>
      </c>
      <c r="BJ110" s="16"/>
      <c r="BK110" s="16"/>
      <c r="BL110" s="16"/>
      <c r="BM110" s="16"/>
      <c r="BN110" s="16"/>
      <c r="BO110" s="16"/>
      <c r="BP110" s="16"/>
      <c r="BQ110" s="18">
        <v>4</v>
      </c>
      <c r="BR110" s="18">
        <v>33</v>
      </c>
      <c r="BS110" s="15">
        <f t="shared" si="7"/>
        <v>12.121212121212121</v>
      </c>
      <c r="BT110" s="114"/>
      <c r="BU110" s="201" t="s">
        <v>22</v>
      </c>
      <c r="BV110" s="201"/>
      <c r="BW110" s="201"/>
    </row>
    <row r="111" spans="1:75" x14ac:dyDescent="0.25">
      <c r="A111" s="17"/>
      <c r="B111" s="188" t="s">
        <v>4</v>
      </c>
      <c r="C111" s="188"/>
      <c r="D111" s="188"/>
      <c r="E111" s="95"/>
      <c r="F111" s="1"/>
      <c r="G111" s="1"/>
      <c r="H111" s="1"/>
      <c r="I111" s="1"/>
      <c r="J111" s="1"/>
      <c r="K111" s="95"/>
      <c r="L111" s="95"/>
      <c r="M111" s="95"/>
      <c r="N111" s="95"/>
      <c r="O111" s="95"/>
      <c r="P111" s="16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 t="s">
        <v>97</v>
      </c>
      <c r="AD111" s="108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  <c r="AT111" s="95"/>
      <c r="AU111" s="95"/>
      <c r="AV111" s="95"/>
      <c r="AW111" s="95"/>
      <c r="AX111" s="95"/>
      <c r="AY111" s="95"/>
      <c r="AZ111" s="95"/>
      <c r="BA111" s="16"/>
      <c r="BB111" s="95"/>
      <c r="BC111" s="95"/>
      <c r="BD111" s="16"/>
      <c r="BE111" s="16"/>
      <c r="BF111" s="16"/>
      <c r="BG111" s="16"/>
      <c r="BH111" s="16" t="s">
        <v>97</v>
      </c>
      <c r="BI111" s="16"/>
      <c r="BJ111" s="16"/>
      <c r="BK111" s="16"/>
      <c r="BL111" s="16"/>
      <c r="BM111" s="16"/>
      <c r="BN111" s="16"/>
      <c r="BO111" s="16"/>
      <c r="BP111" s="16"/>
      <c r="BQ111" s="18">
        <v>2</v>
      </c>
      <c r="BR111" s="18">
        <v>33</v>
      </c>
      <c r="BS111" s="15">
        <f t="shared" si="7"/>
        <v>6.0606060606060606</v>
      </c>
      <c r="BT111" s="114"/>
      <c r="BU111" s="188" t="s">
        <v>4</v>
      </c>
      <c r="BV111" s="188"/>
      <c r="BW111" s="188"/>
    </row>
    <row r="112" spans="1:75" x14ac:dyDescent="0.25">
      <c r="A112" s="17"/>
      <c r="B112" s="188" t="s">
        <v>5</v>
      </c>
      <c r="C112" s="188"/>
      <c r="D112" s="188"/>
      <c r="E112" s="95"/>
      <c r="F112" s="1"/>
      <c r="G112" s="1"/>
      <c r="H112" s="1"/>
      <c r="I112" s="1"/>
      <c r="J112" s="1"/>
      <c r="K112" s="95"/>
      <c r="L112" s="95"/>
      <c r="M112" s="95"/>
      <c r="N112" s="95"/>
      <c r="O112" s="95"/>
      <c r="P112" s="16"/>
      <c r="Q112" s="95"/>
      <c r="R112" s="95"/>
      <c r="S112" s="95"/>
      <c r="T112" s="95"/>
      <c r="U112" s="95"/>
      <c r="V112" s="95"/>
      <c r="W112" s="95"/>
      <c r="X112" s="108" t="s">
        <v>97</v>
      </c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5"/>
      <c r="AP112" s="95"/>
      <c r="AQ112" s="95"/>
      <c r="AR112" s="95"/>
      <c r="AS112" s="95"/>
      <c r="AT112" s="95"/>
      <c r="AU112" s="95"/>
      <c r="AV112" s="95"/>
      <c r="AW112" s="95"/>
      <c r="AX112" s="95"/>
      <c r="AY112" s="95"/>
      <c r="AZ112" s="95"/>
      <c r="BA112" s="16"/>
      <c r="BB112" s="95"/>
      <c r="BC112" s="95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 t="s">
        <v>97</v>
      </c>
      <c r="BQ112" s="18">
        <v>2</v>
      </c>
      <c r="BR112" s="18">
        <v>22</v>
      </c>
      <c r="BS112" s="15">
        <f t="shared" si="7"/>
        <v>9.0909090909090917</v>
      </c>
      <c r="BT112" s="114"/>
      <c r="BU112" s="188" t="s">
        <v>5</v>
      </c>
      <c r="BV112" s="188"/>
      <c r="BW112" s="188"/>
    </row>
    <row r="113" spans="1:75" x14ac:dyDescent="0.25">
      <c r="A113" s="17"/>
      <c r="B113" s="213" t="s">
        <v>63</v>
      </c>
      <c r="C113" s="213"/>
      <c r="D113" s="94"/>
      <c r="E113" s="95"/>
      <c r="F113" s="1"/>
      <c r="G113" s="1"/>
      <c r="H113" s="1"/>
      <c r="I113" s="1"/>
      <c r="J113" s="1"/>
      <c r="K113" s="95"/>
      <c r="L113" s="95"/>
      <c r="M113" s="95"/>
      <c r="N113" s="95"/>
      <c r="O113" s="95"/>
      <c r="P113" s="16"/>
      <c r="Q113" s="95"/>
      <c r="R113" s="95"/>
      <c r="S113" s="95"/>
      <c r="T113" s="95"/>
      <c r="U113" s="108" t="s">
        <v>97</v>
      </c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  <c r="AT113" s="95"/>
      <c r="AU113" s="95"/>
      <c r="AV113" s="95"/>
      <c r="AW113" s="95"/>
      <c r="AX113" s="95"/>
      <c r="AY113" s="95"/>
      <c r="AZ113" s="95"/>
      <c r="BA113" s="16"/>
      <c r="BB113" s="95"/>
      <c r="BC113" s="95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8">
        <v>1</v>
      </c>
      <c r="BR113" s="18">
        <v>11</v>
      </c>
      <c r="BS113" s="15">
        <f t="shared" si="7"/>
        <v>9.0909090909090917</v>
      </c>
      <c r="BT113" s="114"/>
      <c r="BU113" s="213" t="s">
        <v>63</v>
      </c>
      <c r="BV113" s="213"/>
      <c r="BW113" s="106"/>
    </row>
    <row r="114" spans="1:75" x14ac:dyDescent="0.25">
      <c r="A114" s="17"/>
      <c r="B114" s="188" t="s">
        <v>6</v>
      </c>
      <c r="C114" s="188"/>
      <c r="D114" s="188"/>
      <c r="E114" s="95"/>
      <c r="F114" s="1"/>
      <c r="G114" s="1"/>
      <c r="H114" s="1"/>
      <c r="I114" s="1"/>
      <c r="J114" s="1"/>
      <c r="K114" s="95"/>
      <c r="L114" s="95"/>
      <c r="M114" s="95"/>
      <c r="N114" s="95"/>
      <c r="O114" s="95"/>
      <c r="P114" s="16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5"/>
      <c r="AP114" s="95"/>
      <c r="AQ114" s="95"/>
      <c r="AR114" s="95"/>
      <c r="AS114" s="95"/>
      <c r="AT114" s="95"/>
      <c r="AU114" s="95"/>
      <c r="AV114" s="95"/>
      <c r="AW114" s="95"/>
      <c r="AX114" s="95"/>
      <c r="AY114" s="95"/>
      <c r="AZ114" s="95"/>
      <c r="BA114" s="16"/>
      <c r="BB114" s="95"/>
      <c r="BC114" s="95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8">
        <v>0</v>
      </c>
      <c r="BR114" s="18">
        <v>11</v>
      </c>
      <c r="BS114" s="15">
        <f t="shared" si="7"/>
        <v>0</v>
      </c>
      <c r="BT114" s="114"/>
      <c r="BU114" s="188" t="s">
        <v>6</v>
      </c>
      <c r="BV114" s="188"/>
      <c r="BW114" s="188"/>
    </row>
    <row r="115" spans="1:75" x14ac:dyDescent="0.25">
      <c r="A115" s="17"/>
      <c r="B115" s="188" t="s">
        <v>61</v>
      </c>
      <c r="C115" s="188"/>
      <c r="D115" s="188"/>
      <c r="E115" s="95"/>
      <c r="F115" s="1"/>
      <c r="G115" s="1"/>
      <c r="H115" s="1"/>
      <c r="I115" s="1"/>
      <c r="J115" s="1"/>
      <c r="K115" s="95"/>
      <c r="L115" s="108" t="s">
        <v>168</v>
      </c>
      <c r="M115" s="95"/>
      <c r="N115" s="95"/>
      <c r="O115" s="95"/>
      <c r="P115" s="16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5"/>
      <c r="AP115" s="95"/>
      <c r="AQ115" s="95"/>
      <c r="AR115" s="95"/>
      <c r="AS115" s="95"/>
      <c r="AT115" s="108" t="s">
        <v>168</v>
      </c>
      <c r="AU115" s="95"/>
      <c r="AV115" s="95"/>
      <c r="AW115" s="95"/>
      <c r="AX115" s="95"/>
      <c r="AY115" s="95"/>
      <c r="AZ115" s="95"/>
      <c r="BA115" s="16"/>
      <c r="BB115" s="95"/>
      <c r="BC115" s="95"/>
      <c r="BD115" s="16"/>
      <c r="BE115" s="16"/>
      <c r="BF115" s="16"/>
      <c r="BG115" s="16"/>
      <c r="BH115" s="16"/>
      <c r="BI115" s="16"/>
      <c r="BJ115" s="16"/>
      <c r="BK115" s="16"/>
      <c r="BL115" s="16" t="s">
        <v>168</v>
      </c>
      <c r="BM115" s="16"/>
      <c r="BN115" s="16"/>
      <c r="BO115" s="16"/>
      <c r="BP115" s="16"/>
      <c r="BQ115" s="18">
        <v>3</v>
      </c>
      <c r="BR115" s="18">
        <v>22</v>
      </c>
      <c r="BS115" s="15">
        <f t="shared" si="7"/>
        <v>13.636363636363635</v>
      </c>
      <c r="BT115" s="114"/>
      <c r="BU115" s="188" t="s">
        <v>61</v>
      </c>
      <c r="BV115" s="188"/>
      <c r="BW115" s="188"/>
    </row>
    <row r="116" spans="1:75" x14ac:dyDescent="0.25">
      <c r="A116" s="17"/>
      <c r="B116" s="188" t="s">
        <v>9</v>
      </c>
      <c r="C116" s="188"/>
      <c r="D116" s="188"/>
      <c r="E116" s="95"/>
      <c r="F116" s="1"/>
      <c r="G116" s="1"/>
      <c r="H116" s="1"/>
      <c r="I116" s="1"/>
      <c r="J116" s="1"/>
      <c r="K116" s="95"/>
      <c r="L116" s="95"/>
      <c r="M116" s="95"/>
      <c r="N116" s="95"/>
      <c r="O116" s="95"/>
      <c r="P116" s="16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5"/>
      <c r="AR116" s="95"/>
      <c r="AS116" s="95"/>
      <c r="AT116" s="95"/>
      <c r="AU116" s="95"/>
      <c r="AV116" s="95"/>
      <c r="AW116" s="95"/>
      <c r="AX116" s="95"/>
      <c r="AY116" s="95"/>
      <c r="AZ116" s="95"/>
      <c r="BA116" s="16"/>
      <c r="BB116" s="95"/>
      <c r="BC116" s="95"/>
      <c r="BD116" s="16"/>
      <c r="BE116" s="16"/>
      <c r="BF116" s="16"/>
      <c r="BG116" s="16" t="s">
        <v>177</v>
      </c>
      <c r="BH116" s="16"/>
      <c r="BI116" s="16"/>
      <c r="BJ116" s="16"/>
      <c r="BK116" s="16"/>
      <c r="BL116" s="16"/>
      <c r="BM116" s="16"/>
      <c r="BN116" s="16"/>
      <c r="BO116" s="16"/>
      <c r="BP116" s="16"/>
      <c r="BQ116" s="18">
        <v>1</v>
      </c>
      <c r="BR116" s="18">
        <v>11</v>
      </c>
      <c r="BS116" s="15">
        <f t="shared" si="7"/>
        <v>9.0909090909090917</v>
      </c>
      <c r="BT116" s="114"/>
      <c r="BU116" s="188" t="s">
        <v>9</v>
      </c>
      <c r="BV116" s="188"/>
      <c r="BW116" s="188"/>
    </row>
    <row r="117" spans="1:75" x14ac:dyDescent="0.25">
      <c r="A117" s="17"/>
      <c r="B117" s="188" t="s">
        <v>23</v>
      </c>
      <c r="C117" s="188"/>
      <c r="D117" s="188"/>
      <c r="E117" s="95"/>
      <c r="F117" s="1"/>
      <c r="G117" s="1"/>
      <c r="H117" s="1"/>
      <c r="I117" s="1"/>
      <c r="J117" s="1"/>
      <c r="K117" s="95"/>
      <c r="L117" s="95"/>
      <c r="M117" s="95"/>
      <c r="N117" s="95"/>
      <c r="O117" s="95"/>
      <c r="P117" s="16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  <c r="AO117" s="95"/>
      <c r="AP117" s="95"/>
      <c r="AQ117" s="95"/>
      <c r="AR117" s="95"/>
      <c r="AS117" s="95"/>
      <c r="AT117" s="95"/>
      <c r="AU117" s="95"/>
      <c r="AV117" s="95"/>
      <c r="AW117" s="95"/>
      <c r="AX117" s="95"/>
      <c r="AY117" s="95"/>
      <c r="AZ117" s="95"/>
      <c r="BA117" s="16"/>
      <c r="BB117" s="95"/>
      <c r="BC117" s="95"/>
      <c r="BD117" s="16"/>
      <c r="BE117" s="16"/>
      <c r="BF117" s="16"/>
      <c r="BG117" s="16"/>
      <c r="BH117" s="16"/>
      <c r="BI117" s="16" t="s">
        <v>136</v>
      </c>
      <c r="BJ117" s="16"/>
      <c r="BK117" s="16"/>
      <c r="BL117" s="16"/>
      <c r="BM117" s="16"/>
      <c r="BN117" s="16"/>
      <c r="BO117" s="16"/>
      <c r="BP117" s="16"/>
      <c r="BQ117" s="18">
        <v>1</v>
      </c>
      <c r="BR117" s="18">
        <v>22</v>
      </c>
      <c r="BS117" s="15">
        <f t="shared" si="7"/>
        <v>4.5454545454545459</v>
      </c>
      <c r="BT117" s="114"/>
      <c r="BU117" s="188" t="s">
        <v>23</v>
      </c>
      <c r="BV117" s="188"/>
      <c r="BW117" s="188"/>
    </row>
    <row r="118" spans="1:75" x14ac:dyDescent="0.25">
      <c r="A118" s="17"/>
      <c r="B118" s="188" t="s">
        <v>10</v>
      </c>
      <c r="C118" s="188"/>
      <c r="D118" s="188"/>
      <c r="E118" s="95"/>
      <c r="F118" s="1"/>
      <c r="G118" s="1"/>
      <c r="H118" s="1"/>
      <c r="I118" s="1"/>
      <c r="J118" s="1"/>
      <c r="K118" s="95"/>
      <c r="L118" s="95"/>
      <c r="M118" s="95"/>
      <c r="N118" s="95"/>
      <c r="O118" s="95"/>
      <c r="P118" s="16"/>
      <c r="Q118" s="95"/>
      <c r="R118" s="95"/>
      <c r="S118" s="95"/>
      <c r="T118" s="95"/>
      <c r="U118" s="95"/>
      <c r="V118" s="95"/>
      <c r="W118" s="95"/>
      <c r="X118" s="95"/>
      <c r="Y118" s="108"/>
      <c r="Z118" s="108" t="s">
        <v>135</v>
      </c>
      <c r="AA118" s="95"/>
      <c r="AB118" s="95"/>
      <c r="AC118" s="95"/>
      <c r="AD118" s="95"/>
      <c r="AE118" s="95"/>
      <c r="AF118" s="95"/>
      <c r="AG118" s="95"/>
      <c r="AH118" s="95"/>
      <c r="AI118" s="95"/>
      <c r="AJ118" s="95"/>
      <c r="AK118" s="95"/>
      <c r="AL118" s="95"/>
      <c r="AM118" s="95"/>
      <c r="AN118" s="95"/>
      <c r="AO118" s="95"/>
      <c r="AP118" s="95"/>
      <c r="AQ118" s="95"/>
      <c r="AR118" s="95"/>
      <c r="AS118" s="95"/>
      <c r="AT118" s="95"/>
      <c r="AU118" s="95"/>
      <c r="AV118" s="95"/>
      <c r="AW118" s="95"/>
      <c r="AX118" s="95"/>
      <c r="AY118" s="95"/>
      <c r="AZ118" s="95"/>
      <c r="BA118" s="16"/>
      <c r="BB118" s="95"/>
      <c r="BC118" s="95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8">
        <v>1</v>
      </c>
      <c r="BR118" s="18">
        <v>22</v>
      </c>
      <c r="BS118" s="15">
        <f t="shared" si="7"/>
        <v>4.5454545454545459</v>
      </c>
      <c r="BT118" s="114"/>
      <c r="BU118" s="188" t="s">
        <v>10</v>
      </c>
      <c r="BV118" s="188"/>
      <c r="BW118" s="188"/>
    </row>
    <row r="119" spans="1:75" x14ac:dyDescent="0.25">
      <c r="A119" s="17"/>
      <c r="B119" s="94" t="s">
        <v>64</v>
      </c>
      <c r="C119" s="94"/>
      <c r="D119" s="94"/>
      <c r="E119" s="95"/>
      <c r="F119" s="1"/>
      <c r="G119" s="1"/>
      <c r="H119" s="1"/>
      <c r="I119" s="1"/>
      <c r="J119" s="1"/>
      <c r="K119" s="95"/>
      <c r="L119" s="95"/>
      <c r="M119" s="95"/>
      <c r="N119" s="95"/>
      <c r="O119" s="95"/>
      <c r="P119" s="16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  <c r="AD119" s="95"/>
      <c r="AE119" s="95"/>
      <c r="AF119" s="95"/>
      <c r="AG119" s="95"/>
      <c r="AH119" s="95"/>
      <c r="AI119" s="95"/>
      <c r="AJ119" s="95"/>
      <c r="AK119" s="95"/>
      <c r="AL119" s="95"/>
      <c r="AM119" s="95"/>
      <c r="AN119" s="95"/>
      <c r="AO119" s="95"/>
      <c r="AP119" s="95"/>
      <c r="AQ119" s="95"/>
      <c r="AR119" s="95"/>
      <c r="AS119" s="95"/>
      <c r="AT119" s="95"/>
      <c r="AU119" s="95"/>
      <c r="AV119" s="95"/>
      <c r="AW119" s="95"/>
      <c r="AX119" s="95"/>
      <c r="AY119" s="95"/>
      <c r="AZ119" s="95"/>
      <c r="BA119" s="16"/>
      <c r="BB119" s="95"/>
      <c r="BC119" s="95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8">
        <v>0</v>
      </c>
      <c r="BR119" s="18">
        <v>22</v>
      </c>
      <c r="BS119" s="15">
        <f t="shared" si="7"/>
        <v>0</v>
      </c>
      <c r="BT119" s="114"/>
      <c r="BU119" s="106" t="s">
        <v>64</v>
      </c>
      <c r="BV119" s="106"/>
      <c r="BW119" s="106"/>
    </row>
    <row r="120" spans="1:75" x14ac:dyDescent="0.25">
      <c r="A120" s="17"/>
      <c r="B120" s="188" t="s">
        <v>12</v>
      </c>
      <c r="C120" s="188"/>
      <c r="D120" s="188"/>
      <c r="E120" s="95"/>
      <c r="F120" s="1"/>
      <c r="G120" s="1"/>
      <c r="H120" s="1"/>
      <c r="I120" s="1"/>
      <c r="J120" s="1"/>
      <c r="K120" s="95"/>
      <c r="L120" s="95"/>
      <c r="M120" s="95"/>
      <c r="N120" s="95"/>
      <c r="O120" s="95"/>
      <c r="P120" s="16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  <c r="AO120" s="95"/>
      <c r="AP120" s="95"/>
      <c r="AQ120" s="95"/>
      <c r="AR120" s="95"/>
      <c r="AS120" s="95"/>
      <c r="AT120" s="95"/>
      <c r="AU120" s="95"/>
      <c r="AV120" s="95"/>
      <c r="AW120" s="95"/>
      <c r="AX120" s="95"/>
      <c r="AY120" s="95"/>
      <c r="AZ120" s="95"/>
      <c r="BA120" s="16"/>
      <c r="BB120" s="95"/>
      <c r="BC120" s="95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8">
        <v>0</v>
      </c>
      <c r="BR120" s="18">
        <v>22</v>
      </c>
      <c r="BS120" s="15">
        <f t="shared" si="7"/>
        <v>0</v>
      </c>
      <c r="BT120" s="114"/>
      <c r="BU120" s="188" t="s">
        <v>12</v>
      </c>
      <c r="BV120" s="188"/>
      <c r="BW120" s="188"/>
    </row>
    <row r="121" spans="1:75" x14ac:dyDescent="0.25">
      <c r="A121" s="17"/>
      <c r="B121" s="214" t="s">
        <v>26</v>
      </c>
      <c r="C121" s="214"/>
      <c r="D121" s="214"/>
      <c r="E121" s="95"/>
      <c r="F121" s="1"/>
      <c r="G121" s="1"/>
      <c r="H121" s="1"/>
      <c r="I121" s="1"/>
      <c r="J121" s="1"/>
      <c r="K121" s="95"/>
      <c r="L121" s="95"/>
      <c r="M121" s="95"/>
      <c r="N121" s="95"/>
      <c r="O121" s="95"/>
      <c r="P121" s="16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  <c r="AT121" s="95"/>
      <c r="AU121" s="95"/>
      <c r="AV121" s="95"/>
      <c r="AW121" s="95"/>
      <c r="AX121" s="95"/>
      <c r="AY121" s="95"/>
      <c r="AZ121" s="95"/>
      <c r="BA121" s="16"/>
      <c r="BB121" s="95"/>
      <c r="BC121" s="95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8"/>
      <c r="BR121" s="18"/>
      <c r="BS121" s="15"/>
      <c r="BT121" s="114"/>
      <c r="BU121" s="214" t="s">
        <v>26</v>
      </c>
      <c r="BV121" s="214"/>
      <c r="BW121" s="214"/>
    </row>
    <row r="122" spans="1:75" x14ac:dyDescent="0.25">
      <c r="A122" s="17"/>
      <c r="B122" s="189" t="s">
        <v>19</v>
      </c>
      <c r="C122" s="189"/>
      <c r="D122" s="189"/>
      <c r="E122" s="210" t="s">
        <v>159</v>
      </c>
      <c r="F122" s="210"/>
      <c r="G122" s="210"/>
      <c r="H122" s="210"/>
      <c r="I122" s="210"/>
      <c r="J122" s="210"/>
      <c r="K122" s="210"/>
      <c r="L122" s="210"/>
      <c r="M122" s="210"/>
      <c r="N122" s="210"/>
      <c r="O122" s="210"/>
      <c r="P122" s="210"/>
      <c r="Q122" s="210"/>
      <c r="R122" s="210"/>
      <c r="S122" s="210"/>
      <c r="T122" s="210"/>
      <c r="U122" s="210"/>
      <c r="V122" s="210"/>
      <c r="W122" s="210"/>
      <c r="X122" s="210"/>
      <c r="Y122" s="210"/>
      <c r="Z122" s="210"/>
      <c r="AA122" s="210"/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  <c r="BI122" s="210"/>
      <c r="BJ122" s="210"/>
      <c r="BK122" s="210"/>
      <c r="BL122" s="210"/>
      <c r="BM122" s="210"/>
      <c r="BN122" s="210"/>
      <c r="BO122" s="210"/>
      <c r="BP122" s="210"/>
      <c r="BQ122" s="18"/>
      <c r="BR122" s="18"/>
      <c r="BS122" s="15"/>
      <c r="BT122" s="114"/>
      <c r="BU122" s="189" t="s">
        <v>19</v>
      </c>
      <c r="BV122" s="189"/>
      <c r="BW122" s="189"/>
    </row>
    <row r="123" spans="1:75" ht="51.75" x14ac:dyDescent="0.25">
      <c r="A123" s="17" t="s">
        <v>33</v>
      </c>
      <c r="B123" s="211"/>
      <c r="C123" s="211"/>
      <c r="D123" s="211"/>
      <c r="E123" s="212" t="s">
        <v>47</v>
      </c>
      <c r="F123" s="212"/>
      <c r="G123" s="212"/>
      <c r="H123" s="212"/>
      <c r="I123" s="212"/>
      <c r="J123" s="212"/>
      <c r="K123" s="212" t="s">
        <v>79</v>
      </c>
      <c r="L123" s="212"/>
      <c r="M123" s="212"/>
      <c r="N123" s="212"/>
      <c r="O123" s="212"/>
      <c r="P123" s="212"/>
      <c r="Q123" s="212"/>
      <c r="R123" s="212"/>
      <c r="S123" s="212"/>
      <c r="T123" s="212"/>
      <c r="U123" s="212"/>
      <c r="V123" s="212"/>
      <c r="W123" s="212"/>
      <c r="X123" s="212"/>
      <c r="Y123" s="212"/>
      <c r="Z123" s="212"/>
      <c r="AA123" s="212"/>
      <c r="AB123" s="212"/>
      <c r="AC123" s="212"/>
      <c r="AD123" s="212"/>
      <c r="AE123" s="212"/>
      <c r="AF123" s="212"/>
      <c r="AG123" s="212"/>
      <c r="AH123" s="212"/>
      <c r="AI123" s="212"/>
      <c r="AJ123" s="210" t="s">
        <v>92</v>
      </c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2" t="s">
        <v>87</v>
      </c>
      <c r="BE123" s="212"/>
      <c r="BF123" s="212"/>
      <c r="BG123" s="212"/>
      <c r="BH123" s="212"/>
      <c r="BI123" s="212"/>
      <c r="BJ123" s="212"/>
      <c r="BK123" s="212"/>
      <c r="BL123" s="212"/>
      <c r="BM123" s="212"/>
      <c r="BN123" s="212"/>
      <c r="BO123" s="212"/>
      <c r="BP123" s="212"/>
      <c r="BQ123" s="135" t="s">
        <v>167</v>
      </c>
      <c r="BR123" s="22" t="s">
        <v>166</v>
      </c>
      <c r="BS123" s="15" t="s">
        <v>38</v>
      </c>
      <c r="BT123" s="114" t="s">
        <v>33</v>
      </c>
      <c r="BU123" s="211"/>
      <c r="BV123" s="211"/>
      <c r="BW123" s="211"/>
    </row>
    <row r="124" spans="1:75" x14ac:dyDescent="0.25">
      <c r="A124" s="17"/>
      <c r="B124" s="211"/>
      <c r="C124" s="211"/>
      <c r="D124" s="211"/>
      <c r="E124" s="73" t="s">
        <v>52</v>
      </c>
      <c r="F124" s="73" t="s">
        <v>53</v>
      </c>
      <c r="G124" s="73" t="s">
        <v>54</v>
      </c>
      <c r="H124" s="73" t="s">
        <v>55</v>
      </c>
      <c r="I124" s="73" t="s">
        <v>56</v>
      </c>
      <c r="J124" s="73" t="s">
        <v>57</v>
      </c>
      <c r="K124" s="73" t="s">
        <v>52</v>
      </c>
      <c r="L124" s="73" t="s">
        <v>53</v>
      </c>
      <c r="M124" s="73" t="s">
        <v>54</v>
      </c>
      <c r="N124" s="73" t="s">
        <v>55</v>
      </c>
      <c r="O124" s="73" t="s">
        <v>56</v>
      </c>
      <c r="P124" s="73" t="s">
        <v>57</v>
      </c>
      <c r="Q124" s="73" t="s">
        <v>52</v>
      </c>
      <c r="R124" s="73" t="s">
        <v>53</v>
      </c>
      <c r="S124" s="73" t="s">
        <v>54</v>
      </c>
      <c r="T124" s="73" t="s">
        <v>55</v>
      </c>
      <c r="U124" s="73" t="s">
        <v>56</v>
      </c>
      <c r="V124" s="73" t="s">
        <v>57</v>
      </c>
      <c r="W124" s="73" t="s">
        <v>52</v>
      </c>
      <c r="X124" s="73" t="s">
        <v>53</v>
      </c>
      <c r="Y124" s="73" t="s">
        <v>54</v>
      </c>
      <c r="Z124" s="73" t="s">
        <v>55</v>
      </c>
      <c r="AA124" s="73" t="s">
        <v>56</v>
      </c>
      <c r="AB124" s="73" t="s">
        <v>57</v>
      </c>
      <c r="AC124" s="73" t="s">
        <v>52</v>
      </c>
      <c r="AD124" s="73" t="s">
        <v>53</v>
      </c>
      <c r="AE124" s="73" t="s">
        <v>54</v>
      </c>
      <c r="AF124" s="73" t="s">
        <v>55</v>
      </c>
      <c r="AG124" s="73" t="s">
        <v>56</v>
      </c>
      <c r="AH124" s="73" t="s">
        <v>57</v>
      </c>
      <c r="AI124" s="73" t="s">
        <v>52</v>
      </c>
      <c r="AJ124" s="73" t="s">
        <v>55</v>
      </c>
      <c r="AK124" s="73" t="s">
        <v>56</v>
      </c>
      <c r="AL124" s="73" t="s">
        <v>57</v>
      </c>
      <c r="AM124" s="73" t="s">
        <v>52</v>
      </c>
      <c r="AN124" s="73" t="s">
        <v>53</v>
      </c>
      <c r="AO124" s="73" t="s">
        <v>54</v>
      </c>
      <c r="AP124" s="73" t="s">
        <v>55</v>
      </c>
      <c r="AQ124" s="73" t="s">
        <v>56</v>
      </c>
      <c r="AR124" s="73" t="s">
        <v>57</v>
      </c>
      <c r="AS124" s="73" t="s">
        <v>52</v>
      </c>
      <c r="AT124" s="73" t="s">
        <v>53</v>
      </c>
      <c r="AU124" s="73" t="s">
        <v>54</v>
      </c>
      <c r="AV124" s="73" t="s">
        <v>55</v>
      </c>
      <c r="AW124" s="73" t="s">
        <v>56</v>
      </c>
      <c r="AX124" s="73" t="s">
        <v>57</v>
      </c>
      <c r="AY124" s="73" t="s">
        <v>52</v>
      </c>
      <c r="AZ124" s="73" t="s">
        <v>53</v>
      </c>
      <c r="BA124" s="73" t="s">
        <v>54</v>
      </c>
      <c r="BB124" s="73" t="s">
        <v>55</v>
      </c>
      <c r="BC124" s="73" t="s">
        <v>56</v>
      </c>
      <c r="BD124" s="73" t="s">
        <v>57</v>
      </c>
      <c r="BE124" s="73" t="s">
        <v>52</v>
      </c>
      <c r="BF124" s="73" t="s">
        <v>53</v>
      </c>
      <c r="BG124" s="73" t="s">
        <v>54</v>
      </c>
      <c r="BH124" s="73" t="s">
        <v>55</v>
      </c>
      <c r="BI124" s="73" t="s">
        <v>56</v>
      </c>
      <c r="BJ124" s="73" t="s">
        <v>57</v>
      </c>
      <c r="BK124" s="73" t="s">
        <v>52</v>
      </c>
      <c r="BL124" s="73" t="s">
        <v>53</v>
      </c>
      <c r="BM124" s="73" t="s">
        <v>54</v>
      </c>
      <c r="BN124" s="73" t="s">
        <v>55</v>
      </c>
      <c r="BO124" s="73" t="s">
        <v>56</v>
      </c>
      <c r="BP124" s="73" t="s">
        <v>57</v>
      </c>
      <c r="BQ124" s="18"/>
      <c r="BR124" s="18"/>
      <c r="BS124" s="15"/>
      <c r="BT124" s="114"/>
      <c r="BU124" s="211"/>
      <c r="BV124" s="211"/>
      <c r="BW124" s="211"/>
    </row>
    <row r="125" spans="1:75" x14ac:dyDescent="0.25">
      <c r="A125" s="17"/>
      <c r="B125" s="211"/>
      <c r="C125" s="211"/>
      <c r="D125" s="211"/>
      <c r="E125" s="1">
        <v>25</v>
      </c>
      <c r="F125" s="1">
        <v>26</v>
      </c>
      <c r="G125" s="1">
        <v>27</v>
      </c>
      <c r="H125" s="1">
        <v>28</v>
      </c>
      <c r="I125" s="1">
        <v>29</v>
      </c>
      <c r="J125" s="1">
        <v>30</v>
      </c>
      <c r="K125" s="1">
        <v>2</v>
      </c>
      <c r="L125" s="1">
        <v>3</v>
      </c>
      <c r="M125" s="1">
        <v>4</v>
      </c>
      <c r="N125" s="1">
        <v>5</v>
      </c>
      <c r="O125" s="1">
        <v>6</v>
      </c>
      <c r="P125" s="1">
        <v>7</v>
      </c>
      <c r="Q125" s="1">
        <v>9</v>
      </c>
      <c r="R125" s="1">
        <v>10</v>
      </c>
      <c r="S125" s="1">
        <v>11</v>
      </c>
      <c r="T125" s="1">
        <v>12</v>
      </c>
      <c r="U125" s="1">
        <v>13</v>
      </c>
      <c r="V125" s="1">
        <v>14</v>
      </c>
      <c r="W125" s="1">
        <v>16</v>
      </c>
      <c r="X125" s="1">
        <v>17</v>
      </c>
      <c r="Y125" s="1">
        <v>18</v>
      </c>
      <c r="Z125" s="1">
        <v>19</v>
      </c>
      <c r="AA125" s="1">
        <v>20</v>
      </c>
      <c r="AB125" s="1">
        <v>21</v>
      </c>
      <c r="AC125" s="100">
        <v>23</v>
      </c>
      <c r="AD125" s="100">
        <v>24</v>
      </c>
      <c r="AE125" s="100">
        <v>25</v>
      </c>
      <c r="AF125" s="100">
        <v>26</v>
      </c>
      <c r="AG125" s="100">
        <v>27</v>
      </c>
      <c r="AH125" s="100">
        <v>28</v>
      </c>
      <c r="AI125" s="1">
        <v>30</v>
      </c>
      <c r="AJ125" s="1">
        <v>9</v>
      </c>
      <c r="AK125" s="1">
        <v>10</v>
      </c>
      <c r="AL125" s="1">
        <v>11</v>
      </c>
      <c r="AM125" s="1">
        <v>13</v>
      </c>
      <c r="AN125" s="1">
        <v>14</v>
      </c>
      <c r="AO125" s="1">
        <v>15</v>
      </c>
      <c r="AP125" s="1">
        <v>16</v>
      </c>
      <c r="AQ125" s="1">
        <v>17</v>
      </c>
      <c r="AR125" s="1">
        <v>18</v>
      </c>
      <c r="AS125" s="1">
        <v>20</v>
      </c>
      <c r="AT125" s="1">
        <v>21</v>
      </c>
      <c r="AU125" s="1">
        <v>22</v>
      </c>
      <c r="AV125" s="1">
        <v>23</v>
      </c>
      <c r="AW125" s="1">
        <v>24</v>
      </c>
      <c r="AX125" s="1">
        <v>25</v>
      </c>
      <c r="AY125" s="1">
        <v>27</v>
      </c>
      <c r="AZ125" s="1">
        <v>28</v>
      </c>
      <c r="BA125" s="1">
        <v>29</v>
      </c>
      <c r="BB125" s="1">
        <v>30</v>
      </c>
      <c r="BC125" s="1">
        <v>31</v>
      </c>
      <c r="BD125" s="1">
        <v>1</v>
      </c>
      <c r="BE125" s="1">
        <v>3</v>
      </c>
      <c r="BF125" s="1">
        <v>4</v>
      </c>
      <c r="BG125" s="1">
        <v>5</v>
      </c>
      <c r="BH125" s="1">
        <v>6</v>
      </c>
      <c r="BI125" s="1">
        <v>7</v>
      </c>
      <c r="BJ125" s="1">
        <v>8</v>
      </c>
      <c r="BK125" s="1">
        <v>10</v>
      </c>
      <c r="BL125" s="1">
        <v>11</v>
      </c>
      <c r="BM125" s="1">
        <v>12</v>
      </c>
      <c r="BN125" s="1">
        <v>13</v>
      </c>
      <c r="BO125" s="1">
        <v>14</v>
      </c>
      <c r="BP125" s="1">
        <v>15</v>
      </c>
      <c r="BQ125" s="18"/>
      <c r="BR125" s="18"/>
      <c r="BS125" s="15"/>
      <c r="BT125" s="114"/>
      <c r="BU125" s="211"/>
      <c r="BV125" s="211"/>
      <c r="BW125" s="211"/>
    </row>
    <row r="126" spans="1:75" x14ac:dyDescent="0.25">
      <c r="A126" s="17"/>
      <c r="B126" s="188" t="s">
        <v>1</v>
      </c>
      <c r="C126" s="188"/>
      <c r="D126" s="188"/>
      <c r="E126" s="95"/>
      <c r="F126" s="1"/>
      <c r="G126" s="1"/>
      <c r="H126" s="1"/>
      <c r="I126" s="1"/>
      <c r="J126" s="1"/>
      <c r="K126" s="95"/>
      <c r="L126" s="95"/>
      <c r="M126" s="95"/>
      <c r="N126" s="95"/>
      <c r="O126" s="95"/>
      <c r="P126" s="16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5"/>
      <c r="AO126" s="95"/>
      <c r="AP126" s="95"/>
      <c r="AQ126" s="95"/>
      <c r="AR126" s="95"/>
      <c r="AS126" s="95"/>
      <c r="AT126" s="95"/>
      <c r="AU126" s="95"/>
      <c r="AV126" s="95"/>
      <c r="AW126" s="95"/>
      <c r="AX126" s="95"/>
      <c r="AY126" s="95" t="s">
        <v>114</v>
      </c>
      <c r="AZ126" s="95"/>
      <c r="BA126" s="16"/>
      <c r="BB126" s="95"/>
      <c r="BC126" s="95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8">
        <v>1</v>
      </c>
      <c r="BR126" s="18">
        <v>33</v>
      </c>
      <c r="BS126" s="15">
        <f>BQ126/BR126*100</f>
        <v>3.0303030303030303</v>
      </c>
      <c r="BT126" s="114"/>
      <c r="BU126" s="188" t="s">
        <v>1</v>
      </c>
      <c r="BV126" s="188"/>
      <c r="BW126" s="188"/>
    </row>
    <row r="127" spans="1:75" x14ac:dyDescent="0.25">
      <c r="A127" s="17"/>
      <c r="B127" s="116" t="s">
        <v>48</v>
      </c>
      <c r="C127" s="117"/>
      <c r="D127" s="94"/>
      <c r="E127" s="95"/>
      <c r="F127" s="1"/>
      <c r="G127" s="1"/>
      <c r="H127" s="1" t="s">
        <v>185</v>
      </c>
      <c r="I127" s="1"/>
      <c r="J127" s="1"/>
      <c r="K127" s="95"/>
      <c r="L127" s="95"/>
      <c r="M127" s="95"/>
      <c r="N127" s="95"/>
      <c r="O127" s="95"/>
      <c r="P127" s="16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5"/>
      <c r="AO127" s="95"/>
      <c r="AP127" s="95"/>
      <c r="AQ127" s="95"/>
      <c r="AR127" s="95"/>
      <c r="AS127" s="95"/>
      <c r="AT127" s="95"/>
      <c r="AU127" s="95"/>
      <c r="AV127" s="95"/>
      <c r="AW127" s="95"/>
      <c r="AX127" s="95"/>
      <c r="AY127" s="95"/>
      <c r="AZ127" s="95"/>
      <c r="BA127" s="16"/>
      <c r="BB127" s="95"/>
      <c r="BC127" s="95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8">
        <v>1</v>
      </c>
      <c r="BR127" s="18">
        <v>11</v>
      </c>
      <c r="BS127" s="15">
        <f t="shared" ref="BS127:BS140" si="8">BQ127/BR127*100</f>
        <v>9.0909090909090917</v>
      </c>
      <c r="BT127" s="114"/>
      <c r="BU127" s="116" t="s">
        <v>48</v>
      </c>
      <c r="BV127" s="117"/>
      <c r="BW127" s="106"/>
    </row>
    <row r="128" spans="1:75" x14ac:dyDescent="0.25">
      <c r="A128" s="17"/>
      <c r="B128" s="116" t="s">
        <v>62</v>
      </c>
      <c r="C128" s="117"/>
      <c r="D128" s="94"/>
      <c r="E128" s="95"/>
      <c r="F128" s="1"/>
      <c r="G128" s="1"/>
      <c r="H128" s="1"/>
      <c r="I128" s="1"/>
      <c r="J128" s="1"/>
      <c r="K128" s="95"/>
      <c r="L128" s="95"/>
      <c r="M128" s="95"/>
      <c r="N128" s="95"/>
      <c r="O128" s="95"/>
      <c r="P128" s="16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5"/>
      <c r="AO128" s="95"/>
      <c r="AP128" s="95"/>
      <c r="AQ128" s="95"/>
      <c r="AR128" s="95"/>
      <c r="AS128" s="95"/>
      <c r="AT128" s="95"/>
      <c r="AU128" s="95"/>
      <c r="AV128" s="95"/>
      <c r="AW128" s="95"/>
      <c r="AX128" s="95"/>
      <c r="AY128" s="95"/>
      <c r="AZ128" s="95"/>
      <c r="BA128" s="16"/>
      <c r="BB128" s="95"/>
      <c r="BC128" s="95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8">
        <v>0</v>
      </c>
      <c r="BR128" s="18">
        <v>11</v>
      </c>
      <c r="BS128" s="15">
        <f t="shared" si="8"/>
        <v>0</v>
      </c>
      <c r="BT128" s="114"/>
      <c r="BU128" s="116" t="s">
        <v>62</v>
      </c>
      <c r="BV128" s="117"/>
      <c r="BW128" s="106"/>
    </row>
    <row r="129" spans="1:75" x14ac:dyDescent="0.25">
      <c r="A129" s="17"/>
      <c r="B129" s="188" t="s">
        <v>2</v>
      </c>
      <c r="C129" s="188"/>
      <c r="D129" s="188"/>
      <c r="E129" s="95"/>
      <c r="F129" s="1"/>
      <c r="G129" s="1"/>
      <c r="H129" s="1"/>
      <c r="I129" s="1"/>
      <c r="J129" s="1"/>
      <c r="K129" s="95"/>
      <c r="L129" s="95"/>
      <c r="M129" s="95"/>
      <c r="N129" s="95"/>
      <c r="O129" s="95"/>
      <c r="P129" s="16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95"/>
      <c r="AT129" s="95"/>
      <c r="AU129" s="95"/>
      <c r="AV129" s="95"/>
      <c r="AW129" s="95"/>
      <c r="AX129" s="95"/>
      <c r="AY129" s="95"/>
      <c r="AZ129" s="95"/>
      <c r="BA129" s="16"/>
      <c r="BB129" s="95"/>
      <c r="BC129" s="95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8">
        <v>1</v>
      </c>
      <c r="BR129" s="18">
        <v>33</v>
      </c>
      <c r="BS129" s="15">
        <f t="shared" si="8"/>
        <v>3.0303030303030303</v>
      </c>
      <c r="BT129" s="114"/>
      <c r="BU129" s="188" t="s">
        <v>2</v>
      </c>
      <c r="BV129" s="188"/>
      <c r="BW129" s="188"/>
    </row>
    <row r="130" spans="1:75" x14ac:dyDescent="0.25">
      <c r="A130" s="17"/>
      <c r="B130" s="201" t="s">
        <v>22</v>
      </c>
      <c r="C130" s="201"/>
      <c r="D130" s="201"/>
      <c r="E130" s="108"/>
      <c r="F130" s="1"/>
      <c r="G130" s="1"/>
      <c r="H130" s="1"/>
      <c r="I130" s="1"/>
      <c r="J130" s="1"/>
      <c r="K130" s="108"/>
      <c r="L130" s="108"/>
      <c r="M130" s="108" t="s">
        <v>114</v>
      </c>
      <c r="N130" s="108"/>
      <c r="O130" s="108"/>
      <c r="P130" s="16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 t="s">
        <v>115</v>
      </c>
      <c r="AC130" s="108"/>
      <c r="AD130" s="108"/>
      <c r="AE130" s="108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108"/>
      <c r="AU130" s="108"/>
      <c r="AV130" s="108"/>
      <c r="AW130" s="108" t="s">
        <v>183</v>
      </c>
      <c r="AX130" s="108"/>
      <c r="AY130" s="108"/>
      <c r="AZ130" s="108"/>
      <c r="BA130" s="16"/>
      <c r="BB130" s="108"/>
      <c r="BC130" s="108"/>
      <c r="BD130" s="16"/>
      <c r="BE130" s="16"/>
      <c r="BF130" s="16"/>
      <c r="BG130" s="16"/>
      <c r="BH130" s="16"/>
      <c r="BI130" s="16" t="s">
        <v>115</v>
      </c>
      <c r="BJ130" s="16"/>
      <c r="BK130" s="16"/>
      <c r="BL130" s="16"/>
      <c r="BM130" s="16"/>
      <c r="BN130" s="16"/>
      <c r="BO130" s="16"/>
      <c r="BP130" s="16"/>
      <c r="BQ130" s="18">
        <v>4</v>
      </c>
      <c r="BR130" s="18">
        <v>33</v>
      </c>
      <c r="BS130" s="15">
        <f t="shared" si="8"/>
        <v>12.121212121212121</v>
      </c>
      <c r="BT130" s="114"/>
      <c r="BU130" s="201" t="s">
        <v>22</v>
      </c>
      <c r="BV130" s="201"/>
      <c r="BW130" s="201"/>
    </row>
    <row r="131" spans="1:75" x14ac:dyDescent="0.25">
      <c r="A131" s="17"/>
      <c r="B131" s="188" t="s">
        <v>4</v>
      </c>
      <c r="C131" s="188"/>
      <c r="D131" s="188"/>
      <c r="E131" s="154"/>
      <c r="F131" s="1"/>
      <c r="G131" s="1"/>
      <c r="H131" s="1"/>
      <c r="I131" s="1"/>
      <c r="J131" s="1"/>
      <c r="K131" s="154"/>
      <c r="L131" s="154"/>
      <c r="M131" s="154"/>
      <c r="N131" s="154"/>
      <c r="O131" s="154"/>
      <c r="P131" s="16"/>
      <c r="Q131" s="154"/>
      <c r="R131" s="154"/>
      <c r="S131" s="154"/>
      <c r="T131" s="154"/>
      <c r="U131" s="154"/>
      <c r="V131" s="154"/>
      <c r="W131" s="154"/>
      <c r="X131" s="154"/>
      <c r="Y131" s="154"/>
      <c r="Z131" s="154"/>
      <c r="AA131" s="154"/>
      <c r="AB131" s="154"/>
      <c r="AC131" s="154" t="s">
        <v>97</v>
      </c>
      <c r="AD131" s="154"/>
      <c r="AE131" s="154"/>
      <c r="AF131" s="154"/>
      <c r="AG131" s="154"/>
      <c r="AH131" s="154"/>
      <c r="AI131" s="154"/>
      <c r="AJ131" s="154"/>
      <c r="AK131" s="154"/>
      <c r="AL131" s="154"/>
      <c r="AM131" s="154"/>
      <c r="AN131" s="154"/>
      <c r="AO131" s="154"/>
      <c r="AP131" s="154"/>
      <c r="AQ131" s="154"/>
      <c r="AR131" s="154"/>
      <c r="AS131" s="154"/>
      <c r="AT131" s="154"/>
      <c r="AU131" s="154"/>
      <c r="AV131" s="154"/>
      <c r="AW131" s="154"/>
      <c r="AX131" s="154"/>
      <c r="AY131" s="154"/>
      <c r="AZ131" s="154"/>
      <c r="BA131" s="16"/>
      <c r="BB131" s="154"/>
      <c r="BC131" s="154"/>
      <c r="BD131" s="16"/>
      <c r="BE131" s="16"/>
      <c r="BF131" s="16"/>
      <c r="BG131" s="16"/>
      <c r="BH131" s="16" t="s">
        <v>97</v>
      </c>
      <c r="BI131" s="16"/>
      <c r="BJ131" s="16"/>
      <c r="BK131" s="16"/>
      <c r="BL131" s="16"/>
      <c r="BM131" s="16"/>
      <c r="BN131" s="16"/>
      <c r="BO131" s="16"/>
      <c r="BP131" s="16"/>
      <c r="BQ131" s="18">
        <v>2</v>
      </c>
      <c r="BR131" s="18">
        <v>33</v>
      </c>
      <c r="BS131" s="15">
        <f t="shared" si="8"/>
        <v>6.0606060606060606</v>
      </c>
      <c r="BT131" s="114"/>
      <c r="BU131" s="188" t="s">
        <v>4</v>
      </c>
      <c r="BV131" s="188"/>
      <c r="BW131" s="188"/>
    </row>
    <row r="132" spans="1:75" x14ac:dyDescent="0.25">
      <c r="A132" s="17"/>
      <c r="B132" s="188" t="s">
        <v>5</v>
      </c>
      <c r="C132" s="188"/>
      <c r="D132" s="188"/>
      <c r="E132" s="154"/>
      <c r="F132" s="1"/>
      <c r="G132" s="1"/>
      <c r="H132" s="1"/>
      <c r="I132" s="1"/>
      <c r="J132" s="1"/>
      <c r="K132" s="154"/>
      <c r="L132" s="154"/>
      <c r="M132" s="154"/>
      <c r="N132" s="154"/>
      <c r="O132" s="154"/>
      <c r="P132" s="16"/>
      <c r="Q132" s="154"/>
      <c r="R132" s="154"/>
      <c r="S132" s="154"/>
      <c r="T132" s="154"/>
      <c r="U132" s="154"/>
      <c r="V132" s="154"/>
      <c r="W132" s="154"/>
      <c r="X132" s="154" t="s">
        <v>97</v>
      </c>
      <c r="Y132" s="154"/>
      <c r="Z132" s="154"/>
      <c r="AA132" s="154"/>
      <c r="AB132" s="154"/>
      <c r="AC132" s="154"/>
      <c r="AD132" s="154"/>
      <c r="AE132" s="154"/>
      <c r="AF132" s="154"/>
      <c r="AG132" s="154"/>
      <c r="AH132" s="154"/>
      <c r="AI132" s="154"/>
      <c r="AJ132" s="154"/>
      <c r="AK132" s="154"/>
      <c r="AL132" s="154"/>
      <c r="AM132" s="154"/>
      <c r="AN132" s="154"/>
      <c r="AO132" s="154"/>
      <c r="AP132" s="154"/>
      <c r="AQ132" s="154"/>
      <c r="AR132" s="154"/>
      <c r="AS132" s="154"/>
      <c r="AT132" s="154"/>
      <c r="AU132" s="154"/>
      <c r="AV132" s="154"/>
      <c r="AW132" s="154"/>
      <c r="AX132" s="154"/>
      <c r="AY132" s="154"/>
      <c r="AZ132" s="154"/>
      <c r="BA132" s="16"/>
      <c r="BB132" s="154"/>
      <c r="BC132" s="154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 t="s">
        <v>97</v>
      </c>
      <c r="BQ132" s="18">
        <v>2</v>
      </c>
      <c r="BR132" s="18">
        <v>22</v>
      </c>
      <c r="BS132" s="15">
        <f t="shared" si="8"/>
        <v>9.0909090909090917</v>
      </c>
      <c r="BT132" s="114"/>
      <c r="BU132" s="188" t="s">
        <v>5</v>
      </c>
      <c r="BV132" s="188"/>
      <c r="BW132" s="188"/>
    </row>
    <row r="133" spans="1:75" x14ac:dyDescent="0.25">
      <c r="A133" s="17"/>
      <c r="B133" s="213" t="s">
        <v>63</v>
      </c>
      <c r="C133" s="213"/>
      <c r="D133" s="94"/>
      <c r="E133" s="154"/>
      <c r="F133" s="1"/>
      <c r="G133" s="1"/>
      <c r="H133" s="1"/>
      <c r="I133" s="1"/>
      <c r="J133" s="1"/>
      <c r="K133" s="154"/>
      <c r="L133" s="154"/>
      <c r="M133" s="154"/>
      <c r="N133" s="154"/>
      <c r="O133" s="154"/>
      <c r="P133" s="16"/>
      <c r="Q133" s="154"/>
      <c r="R133" s="154"/>
      <c r="S133" s="154"/>
      <c r="T133" s="154"/>
      <c r="U133" s="154" t="s">
        <v>97</v>
      </c>
      <c r="V133" s="154"/>
      <c r="W133" s="154"/>
      <c r="X133" s="154"/>
      <c r="Y133" s="154"/>
      <c r="Z133" s="154"/>
      <c r="AA133" s="154"/>
      <c r="AB133" s="154"/>
      <c r="AC133" s="154"/>
      <c r="AD133" s="154"/>
      <c r="AE133" s="154"/>
      <c r="AF133" s="154"/>
      <c r="AG133" s="154"/>
      <c r="AH133" s="154"/>
      <c r="AI133" s="154"/>
      <c r="AJ133" s="154"/>
      <c r="AK133" s="154"/>
      <c r="AL133" s="154"/>
      <c r="AM133" s="154"/>
      <c r="AN133" s="154"/>
      <c r="AO133" s="154"/>
      <c r="AP133" s="154"/>
      <c r="AQ133" s="154"/>
      <c r="AR133" s="154"/>
      <c r="AS133" s="154"/>
      <c r="AT133" s="154"/>
      <c r="AU133" s="154"/>
      <c r="AV133" s="154"/>
      <c r="AW133" s="154"/>
      <c r="AX133" s="154"/>
      <c r="AY133" s="154"/>
      <c r="AZ133" s="154"/>
      <c r="BA133" s="16"/>
      <c r="BB133" s="154"/>
      <c r="BC133" s="154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8">
        <v>1</v>
      </c>
      <c r="BR133" s="18">
        <v>11</v>
      </c>
      <c r="BS133" s="15">
        <f t="shared" si="8"/>
        <v>9.0909090909090917</v>
      </c>
      <c r="BT133" s="114"/>
      <c r="BU133" s="213" t="s">
        <v>63</v>
      </c>
      <c r="BV133" s="213"/>
      <c r="BW133" s="106"/>
    </row>
    <row r="134" spans="1:75" x14ac:dyDescent="0.25">
      <c r="A134" s="17"/>
      <c r="B134" s="116" t="s">
        <v>6</v>
      </c>
      <c r="C134" s="118"/>
      <c r="D134" s="117"/>
      <c r="E134" s="95"/>
      <c r="F134" s="1"/>
      <c r="G134" s="1"/>
      <c r="H134" s="1"/>
      <c r="I134" s="1"/>
      <c r="J134" s="1"/>
      <c r="K134" s="95"/>
      <c r="L134" s="95"/>
      <c r="M134" s="95"/>
      <c r="N134" s="95"/>
      <c r="O134" s="95"/>
      <c r="P134" s="16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  <c r="AI134" s="95"/>
      <c r="AJ134" s="95"/>
      <c r="AK134" s="95"/>
      <c r="AL134" s="95"/>
      <c r="AM134" s="95"/>
      <c r="AN134" s="95"/>
      <c r="AO134" s="95"/>
      <c r="AP134" s="95"/>
      <c r="AQ134" s="95"/>
      <c r="AR134" s="95"/>
      <c r="AS134" s="95"/>
      <c r="AT134" s="95"/>
      <c r="AU134" s="95"/>
      <c r="AV134" s="95"/>
      <c r="AW134" s="95"/>
      <c r="AX134" s="95"/>
      <c r="AY134" s="95"/>
      <c r="AZ134" s="95"/>
      <c r="BA134" s="16"/>
      <c r="BB134" s="95"/>
      <c r="BC134" s="95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8">
        <v>0</v>
      </c>
      <c r="BR134" s="18">
        <v>11</v>
      </c>
      <c r="BS134" s="15">
        <f t="shared" si="8"/>
        <v>0</v>
      </c>
      <c r="BT134" s="114"/>
      <c r="BU134" s="116" t="s">
        <v>6</v>
      </c>
      <c r="BV134" s="118"/>
      <c r="BW134" s="117"/>
    </row>
    <row r="135" spans="1:75" x14ac:dyDescent="0.25">
      <c r="A135" s="17"/>
      <c r="B135" s="188" t="s">
        <v>61</v>
      </c>
      <c r="C135" s="188"/>
      <c r="D135" s="188"/>
      <c r="E135" s="95"/>
      <c r="F135" s="1"/>
      <c r="G135" s="1"/>
      <c r="H135" s="1"/>
      <c r="I135" s="1"/>
      <c r="J135" s="1"/>
      <c r="K135" s="95"/>
      <c r="L135" s="108" t="s">
        <v>152</v>
      </c>
      <c r="M135" s="95"/>
      <c r="N135" s="95"/>
      <c r="O135" s="95"/>
      <c r="P135" s="16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  <c r="AI135" s="95"/>
      <c r="AJ135" s="95"/>
      <c r="AK135" s="95"/>
      <c r="AL135" s="95"/>
      <c r="AM135" s="95"/>
      <c r="AN135" s="95"/>
      <c r="AO135" s="95"/>
      <c r="AP135" s="95"/>
      <c r="AQ135" s="95"/>
      <c r="AR135" s="95"/>
      <c r="AS135" s="95"/>
      <c r="AT135" s="108" t="s">
        <v>152</v>
      </c>
      <c r="AU135" s="108"/>
      <c r="AV135" s="108"/>
      <c r="AW135" s="108"/>
      <c r="AX135" s="108"/>
      <c r="AY135" s="108"/>
      <c r="AZ135" s="108"/>
      <c r="BA135" s="16"/>
      <c r="BB135" s="108"/>
      <c r="BC135" s="108"/>
      <c r="BD135" s="16"/>
      <c r="BE135" s="16"/>
      <c r="BF135" s="16"/>
      <c r="BG135" s="16"/>
      <c r="BH135" s="16"/>
      <c r="BI135" s="16"/>
      <c r="BJ135" s="16"/>
      <c r="BK135" s="16"/>
      <c r="BL135" s="16" t="s">
        <v>152</v>
      </c>
      <c r="BM135" s="16"/>
      <c r="BN135" s="16"/>
      <c r="BO135" s="16"/>
      <c r="BP135" s="16"/>
      <c r="BQ135" s="18">
        <v>3</v>
      </c>
      <c r="BR135" s="18">
        <v>22</v>
      </c>
      <c r="BS135" s="15">
        <f t="shared" si="8"/>
        <v>13.636363636363635</v>
      </c>
      <c r="BT135" s="114"/>
      <c r="BU135" s="188" t="s">
        <v>61</v>
      </c>
      <c r="BV135" s="188"/>
      <c r="BW135" s="188"/>
    </row>
    <row r="136" spans="1:75" x14ac:dyDescent="0.25">
      <c r="A136" s="17"/>
      <c r="B136" s="116" t="s">
        <v>9</v>
      </c>
      <c r="C136" s="118"/>
      <c r="D136" s="117"/>
      <c r="E136" s="95"/>
      <c r="F136" s="1"/>
      <c r="G136" s="1"/>
      <c r="H136" s="1"/>
      <c r="I136" s="1"/>
      <c r="J136" s="1"/>
      <c r="K136" s="95"/>
      <c r="L136" s="95"/>
      <c r="M136" s="95"/>
      <c r="N136" s="95"/>
      <c r="O136" s="95"/>
      <c r="P136" s="16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  <c r="AD136" s="95"/>
      <c r="AE136" s="95"/>
      <c r="AF136" s="95"/>
      <c r="AG136" s="95"/>
      <c r="AH136" s="95"/>
      <c r="AI136" s="95"/>
      <c r="AJ136" s="95"/>
      <c r="AK136" s="95"/>
      <c r="AL136" s="95"/>
      <c r="AM136" s="95"/>
      <c r="AN136" s="95"/>
      <c r="AO136" s="95"/>
      <c r="AP136" s="95"/>
      <c r="AQ136" s="95"/>
      <c r="AR136" s="95"/>
      <c r="AS136" s="95"/>
      <c r="AT136" s="95"/>
      <c r="AU136" s="95"/>
      <c r="AV136" s="95"/>
      <c r="AW136" s="95"/>
      <c r="AX136" s="95"/>
      <c r="AY136" s="95"/>
      <c r="AZ136" s="95"/>
      <c r="BA136" s="16"/>
      <c r="BB136" s="95"/>
      <c r="BC136" s="95"/>
      <c r="BD136" s="16"/>
      <c r="BE136" s="16"/>
      <c r="BF136" s="16"/>
      <c r="BG136" s="16" t="s">
        <v>152</v>
      </c>
      <c r="BH136" s="16"/>
      <c r="BI136" s="16"/>
      <c r="BJ136" s="16"/>
      <c r="BK136" s="16"/>
      <c r="BL136" s="16"/>
      <c r="BM136" s="16"/>
      <c r="BN136" s="16"/>
      <c r="BO136" s="16"/>
      <c r="BP136" s="16"/>
      <c r="BQ136" s="18">
        <v>1</v>
      </c>
      <c r="BR136" s="18">
        <v>11</v>
      </c>
      <c r="BS136" s="15">
        <f t="shared" si="8"/>
        <v>9.0909090909090917</v>
      </c>
      <c r="BT136" s="114"/>
      <c r="BU136" s="116" t="s">
        <v>9</v>
      </c>
      <c r="BV136" s="118"/>
      <c r="BW136" s="117"/>
    </row>
    <row r="137" spans="1:75" x14ac:dyDescent="0.25">
      <c r="A137" s="17"/>
      <c r="B137" s="188" t="s">
        <v>23</v>
      </c>
      <c r="C137" s="188"/>
      <c r="D137" s="188"/>
      <c r="E137" s="95"/>
      <c r="F137" s="1"/>
      <c r="G137" s="1"/>
      <c r="H137" s="1"/>
      <c r="I137" s="1"/>
      <c r="J137" s="1"/>
      <c r="K137" s="95"/>
      <c r="L137" s="95"/>
      <c r="M137" s="95"/>
      <c r="N137" s="95"/>
      <c r="O137" s="95"/>
      <c r="P137" s="16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5"/>
      <c r="AN137" s="95"/>
      <c r="AO137" s="95"/>
      <c r="AP137" s="95"/>
      <c r="AQ137" s="95"/>
      <c r="AR137" s="95"/>
      <c r="AS137" s="95"/>
      <c r="AT137" s="95"/>
      <c r="AU137" s="95"/>
      <c r="AV137" s="95"/>
      <c r="AW137" s="95"/>
      <c r="AX137" s="95"/>
      <c r="AY137" s="95"/>
      <c r="AZ137" s="95"/>
      <c r="BA137" s="16"/>
      <c r="BB137" s="95"/>
      <c r="BC137" s="95"/>
      <c r="BD137" s="16"/>
      <c r="BE137" s="16"/>
      <c r="BF137" s="16"/>
      <c r="BG137" s="16"/>
      <c r="BH137" s="16"/>
      <c r="BI137" s="16" t="s">
        <v>135</v>
      </c>
      <c r="BJ137" s="16"/>
      <c r="BK137" s="16"/>
      <c r="BL137" s="16"/>
      <c r="BM137" s="16"/>
      <c r="BN137" s="16"/>
      <c r="BO137" s="16"/>
      <c r="BP137" s="16"/>
      <c r="BQ137" s="18">
        <v>1</v>
      </c>
      <c r="BR137" s="18">
        <v>22</v>
      </c>
      <c r="BS137" s="15">
        <f t="shared" si="8"/>
        <v>4.5454545454545459</v>
      </c>
      <c r="BT137" s="114"/>
      <c r="BU137" s="188" t="s">
        <v>23</v>
      </c>
      <c r="BV137" s="188"/>
      <c r="BW137" s="188"/>
    </row>
    <row r="138" spans="1:75" x14ac:dyDescent="0.25">
      <c r="A138" s="17"/>
      <c r="B138" s="116" t="s">
        <v>10</v>
      </c>
      <c r="C138" s="118"/>
      <c r="D138" s="117"/>
      <c r="E138" s="95"/>
      <c r="F138" s="1"/>
      <c r="G138" s="1"/>
      <c r="H138" s="1"/>
      <c r="I138" s="1"/>
      <c r="J138" s="1"/>
      <c r="K138" s="95"/>
      <c r="L138" s="95"/>
      <c r="M138" s="95"/>
      <c r="N138" s="95"/>
      <c r="O138" s="95"/>
      <c r="P138" s="16"/>
      <c r="Q138" s="95"/>
      <c r="R138" s="95"/>
      <c r="S138" s="95"/>
      <c r="T138" s="95"/>
      <c r="U138" s="95"/>
      <c r="V138" s="95"/>
      <c r="W138" s="95"/>
      <c r="X138" s="95"/>
      <c r="Y138" s="108"/>
      <c r="Z138" s="108" t="s">
        <v>162</v>
      </c>
      <c r="AA138" s="95"/>
      <c r="AB138" s="95"/>
      <c r="AC138" s="95"/>
      <c r="AD138" s="95"/>
      <c r="AE138" s="95"/>
      <c r="AF138" s="95"/>
      <c r="AG138" s="95"/>
      <c r="AH138" s="95"/>
      <c r="AI138" s="95"/>
      <c r="AJ138" s="95"/>
      <c r="AK138" s="95"/>
      <c r="AL138" s="95"/>
      <c r="AM138" s="95"/>
      <c r="AN138" s="95"/>
      <c r="AO138" s="95"/>
      <c r="AP138" s="95"/>
      <c r="AQ138" s="95"/>
      <c r="AR138" s="95"/>
      <c r="AS138" s="95"/>
      <c r="AT138" s="95"/>
      <c r="AU138" s="95"/>
      <c r="AV138" s="95"/>
      <c r="AW138" s="95"/>
      <c r="AX138" s="95"/>
      <c r="AY138" s="95"/>
      <c r="AZ138" s="95"/>
      <c r="BA138" s="16"/>
      <c r="BB138" s="95"/>
      <c r="BC138" s="95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8">
        <v>1</v>
      </c>
      <c r="BR138" s="18">
        <v>22</v>
      </c>
      <c r="BS138" s="15">
        <f t="shared" si="8"/>
        <v>4.5454545454545459</v>
      </c>
      <c r="BT138" s="114"/>
      <c r="BU138" s="116" t="s">
        <v>10</v>
      </c>
      <c r="BV138" s="118"/>
      <c r="BW138" s="117"/>
    </row>
    <row r="139" spans="1:75" x14ac:dyDescent="0.25">
      <c r="A139" s="17"/>
      <c r="B139" s="94" t="s">
        <v>64</v>
      </c>
      <c r="C139" s="94"/>
      <c r="D139" s="94"/>
      <c r="E139" s="95"/>
      <c r="F139" s="1"/>
      <c r="G139" s="1"/>
      <c r="H139" s="1"/>
      <c r="I139" s="1"/>
      <c r="J139" s="1"/>
      <c r="K139" s="95"/>
      <c r="L139" s="95"/>
      <c r="M139" s="95"/>
      <c r="N139" s="95"/>
      <c r="O139" s="95"/>
      <c r="P139" s="16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5"/>
      <c r="AO139" s="95"/>
      <c r="AP139" s="95"/>
      <c r="AQ139" s="95"/>
      <c r="AR139" s="95"/>
      <c r="AS139" s="95"/>
      <c r="AT139" s="95"/>
      <c r="AU139" s="95"/>
      <c r="AV139" s="95"/>
      <c r="AW139" s="95"/>
      <c r="AX139" s="95"/>
      <c r="AY139" s="95"/>
      <c r="AZ139" s="95"/>
      <c r="BA139" s="16"/>
      <c r="BB139" s="95"/>
      <c r="BC139" s="95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8">
        <v>0</v>
      </c>
      <c r="BR139" s="18">
        <v>22</v>
      </c>
      <c r="BS139" s="15">
        <f t="shared" si="8"/>
        <v>0</v>
      </c>
      <c r="BT139" s="114"/>
      <c r="BU139" s="106" t="s">
        <v>64</v>
      </c>
      <c r="BV139" s="106"/>
      <c r="BW139" s="106"/>
    </row>
    <row r="140" spans="1:75" x14ac:dyDescent="0.25">
      <c r="A140" s="17"/>
      <c r="B140" s="116" t="s">
        <v>12</v>
      </c>
      <c r="C140" s="118"/>
      <c r="D140" s="117"/>
      <c r="E140" s="95"/>
      <c r="F140" s="1"/>
      <c r="G140" s="1"/>
      <c r="H140" s="1"/>
      <c r="I140" s="1"/>
      <c r="J140" s="1"/>
      <c r="K140" s="95"/>
      <c r="L140" s="95"/>
      <c r="M140" s="95"/>
      <c r="N140" s="95"/>
      <c r="O140" s="95"/>
      <c r="P140" s="16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5"/>
      <c r="AO140" s="95"/>
      <c r="AP140" s="95"/>
      <c r="AQ140" s="95"/>
      <c r="AR140" s="95"/>
      <c r="AS140" s="95"/>
      <c r="AT140" s="95"/>
      <c r="AU140" s="95"/>
      <c r="AV140" s="95"/>
      <c r="AW140" s="95"/>
      <c r="AX140" s="95"/>
      <c r="AY140" s="95"/>
      <c r="AZ140" s="95"/>
      <c r="BA140" s="16"/>
      <c r="BB140" s="95"/>
      <c r="BC140" s="95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8">
        <v>0</v>
      </c>
      <c r="BR140" s="18">
        <v>22</v>
      </c>
      <c r="BS140" s="15">
        <f t="shared" si="8"/>
        <v>0</v>
      </c>
      <c r="BT140" s="114"/>
      <c r="BU140" s="116" t="s">
        <v>12</v>
      </c>
      <c r="BV140" s="118"/>
      <c r="BW140" s="117"/>
    </row>
    <row r="141" spans="1:75" x14ac:dyDescent="0.25">
      <c r="A141" s="17"/>
      <c r="B141" s="121" t="s">
        <v>26</v>
      </c>
      <c r="C141" s="122"/>
      <c r="D141" s="123"/>
      <c r="E141" s="95"/>
      <c r="F141" s="1"/>
      <c r="G141" s="1"/>
      <c r="H141" s="1"/>
      <c r="I141" s="1"/>
      <c r="J141" s="1"/>
      <c r="K141" s="95"/>
      <c r="L141" s="95"/>
      <c r="M141" s="95"/>
      <c r="N141" s="95"/>
      <c r="O141" s="95"/>
      <c r="P141" s="16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  <c r="AT141" s="95"/>
      <c r="AU141" s="95"/>
      <c r="AV141" s="95"/>
      <c r="AW141" s="95"/>
      <c r="AX141" s="95"/>
      <c r="AY141" s="95"/>
      <c r="AZ141" s="95"/>
      <c r="BA141" s="16"/>
      <c r="BB141" s="95"/>
      <c r="BC141" s="95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8"/>
      <c r="BR141" s="18"/>
      <c r="BS141" s="15"/>
      <c r="BT141" s="114"/>
      <c r="BU141" s="121" t="s">
        <v>26</v>
      </c>
      <c r="BV141" s="122"/>
      <c r="BW141" s="123"/>
    </row>
    <row r="142" spans="1:75" x14ac:dyDescent="0.25">
      <c r="A142" s="17"/>
      <c r="B142" s="189" t="s">
        <v>19</v>
      </c>
      <c r="C142" s="189"/>
      <c r="D142" s="189"/>
      <c r="E142" s="210" t="s">
        <v>159</v>
      </c>
      <c r="F142" s="210"/>
      <c r="G142" s="210"/>
      <c r="H142" s="210"/>
      <c r="I142" s="210"/>
      <c r="J142" s="210"/>
      <c r="K142" s="210"/>
      <c r="L142" s="210"/>
      <c r="M142" s="210"/>
      <c r="N142" s="210"/>
      <c r="O142" s="210"/>
      <c r="P142" s="210"/>
      <c r="Q142" s="210"/>
      <c r="R142" s="210"/>
      <c r="S142" s="210"/>
      <c r="T142" s="210"/>
      <c r="U142" s="210"/>
      <c r="V142" s="210"/>
      <c r="W142" s="210"/>
      <c r="X142" s="210"/>
      <c r="Y142" s="210"/>
      <c r="Z142" s="210"/>
      <c r="AA142" s="210"/>
      <c r="AB142" s="210"/>
      <c r="AC142" s="210"/>
      <c r="AD142" s="210"/>
      <c r="AE142" s="210"/>
      <c r="AF142" s="210"/>
      <c r="AG142" s="210"/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  <c r="BI142" s="210"/>
      <c r="BJ142" s="210"/>
      <c r="BK142" s="210"/>
      <c r="BL142" s="210"/>
      <c r="BM142" s="210"/>
      <c r="BN142" s="210"/>
      <c r="BO142" s="210"/>
      <c r="BP142" s="210"/>
      <c r="BQ142" s="18"/>
      <c r="BR142" s="18"/>
      <c r="BS142" s="15"/>
      <c r="BT142" s="114"/>
      <c r="BU142" s="189" t="s">
        <v>19</v>
      </c>
      <c r="BV142" s="189"/>
      <c r="BW142" s="189"/>
    </row>
    <row r="143" spans="1:75" ht="51.75" x14ac:dyDescent="0.25">
      <c r="A143" s="17" t="s">
        <v>59</v>
      </c>
      <c r="B143" s="124"/>
      <c r="C143" s="124"/>
      <c r="D143" s="124"/>
      <c r="E143" s="125" t="s">
        <v>47</v>
      </c>
      <c r="F143" s="60"/>
      <c r="G143" s="60"/>
      <c r="H143" s="60"/>
      <c r="I143" s="60"/>
      <c r="J143" s="66"/>
      <c r="K143" s="125" t="s">
        <v>79</v>
      </c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6"/>
      <c r="AJ143" s="126" t="s">
        <v>92</v>
      </c>
      <c r="AK143" s="127"/>
      <c r="AL143" s="127"/>
      <c r="AM143" s="127"/>
      <c r="AN143" s="127"/>
      <c r="AO143" s="127"/>
      <c r="AP143" s="127"/>
      <c r="AQ143" s="127"/>
      <c r="AR143" s="127"/>
      <c r="AS143" s="127"/>
      <c r="AT143" s="127"/>
      <c r="AU143" s="127"/>
      <c r="AV143" s="127"/>
      <c r="AW143" s="127"/>
      <c r="AX143" s="127"/>
      <c r="AY143" s="127"/>
      <c r="AZ143" s="127"/>
      <c r="BA143" s="127"/>
      <c r="BB143" s="127"/>
      <c r="BC143" s="128"/>
      <c r="BD143" s="125" t="s">
        <v>87</v>
      </c>
      <c r="BE143" s="60"/>
      <c r="BF143" s="60"/>
      <c r="BG143" s="60"/>
      <c r="BH143" s="60"/>
      <c r="BI143" s="60"/>
      <c r="BJ143" s="60"/>
      <c r="BK143" s="60"/>
      <c r="BL143" s="60"/>
      <c r="BM143" s="60"/>
      <c r="BN143" s="60"/>
      <c r="BO143" s="60"/>
      <c r="BP143" s="66"/>
      <c r="BQ143" s="135" t="s">
        <v>167</v>
      </c>
      <c r="BR143" s="22" t="s">
        <v>166</v>
      </c>
      <c r="BS143" s="15" t="s">
        <v>38</v>
      </c>
      <c r="BT143" s="114" t="s">
        <v>59</v>
      </c>
      <c r="BU143" s="124"/>
      <c r="BV143" s="124"/>
      <c r="BW143" s="124"/>
    </row>
    <row r="144" spans="1:75" x14ac:dyDescent="0.25">
      <c r="A144" s="17"/>
      <c r="B144" s="124"/>
      <c r="C144" s="124"/>
      <c r="D144" s="124"/>
      <c r="E144" s="73" t="s">
        <v>52</v>
      </c>
      <c r="F144" s="73" t="s">
        <v>53</v>
      </c>
      <c r="G144" s="73" t="s">
        <v>54</v>
      </c>
      <c r="H144" s="73" t="s">
        <v>55</v>
      </c>
      <c r="I144" s="73" t="s">
        <v>56</v>
      </c>
      <c r="J144" s="73" t="s">
        <v>57</v>
      </c>
      <c r="K144" s="73" t="s">
        <v>52</v>
      </c>
      <c r="L144" s="73" t="s">
        <v>53</v>
      </c>
      <c r="M144" s="73" t="s">
        <v>54</v>
      </c>
      <c r="N144" s="73" t="s">
        <v>55</v>
      </c>
      <c r="O144" s="73" t="s">
        <v>56</v>
      </c>
      <c r="P144" s="73" t="s">
        <v>57</v>
      </c>
      <c r="Q144" s="73" t="s">
        <v>52</v>
      </c>
      <c r="R144" s="73" t="s">
        <v>53</v>
      </c>
      <c r="S144" s="73" t="s">
        <v>54</v>
      </c>
      <c r="T144" s="73" t="s">
        <v>55</v>
      </c>
      <c r="U144" s="73" t="s">
        <v>56</v>
      </c>
      <c r="V144" s="73" t="s">
        <v>57</v>
      </c>
      <c r="W144" s="73" t="s">
        <v>52</v>
      </c>
      <c r="X144" s="73" t="s">
        <v>53</v>
      </c>
      <c r="Y144" s="73" t="s">
        <v>54</v>
      </c>
      <c r="Z144" s="73" t="s">
        <v>55</v>
      </c>
      <c r="AA144" s="73" t="s">
        <v>56</v>
      </c>
      <c r="AB144" s="73" t="s">
        <v>57</v>
      </c>
      <c r="AC144" s="73" t="s">
        <v>52</v>
      </c>
      <c r="AD144" s="73" t="s">
        <v>53</v>
      </c>
      <c r="AE144" s="73" t="s">
        <v>54</v>
      </c>
      <c r="AF144" s="73" t="s">
        <v>55</v>
      </c>
      <c r="AG144" s="73" t="s">
        <v>56</v>
      </c>
      <c r="AH144" s="73" t="s">
        <v>57</v>
      </c>
      <c r="AI144" s="73" t="s">
        <v>52</v>
      </c>
      <c r="AJ144" s="73" t="s">
        <v>55</v>
      </c>
      <c r="AK144" s="73" t="s">
        <v>56</v>
      </c>
      <c r="AL144" s="73" t="s">
        <v>57</v>
      </c>
      <c r="AM144" s="73" t="s">
        <v>52</v>
      </c>
      <c r="AN144" s="73" t="s">
        <v>53</v>
      </c>
      <c r="AO144" s="73" t="s">
        <v>54</v>
      </c>
      <c r="AP144" s="73" t="s">
        <v>55</v>
      </c>
      <c r="AQ144" s="73" t="s">
        <v>56</v>
      </c>
      <c r="AR144" s="73" t="s">
        <v>57</v>
      </c>
      <c r="AS144" s="73" t="s">
        <v>52</v>
      </c>
      <c r="AT144" s="73" t="s">
        <v>53</v>
      </c>
      <c r="AU144" s="73" t="s">
        <v>54</v>
      </c>
      <c r="AV144" s="73" t="s">
        <v>55</v>
      </c>
      <c r="AW144" s="73" t="s">
        <v>56</v>
      </c>
      <c r="AX144" s="73" t="s">
        <v>57</v>
      </c>
      <c r="AY144" s="73" t="s">
        <v>52</v>
      </c>
      <c r="AZ144" s="73" t="s">
        <v>53</v>
      </c>
      <c r="BA144" s="73" t="s">
        <v>54</v>
      </c>
      <c r="BB144" s="73" t="s">
        <v>55</v>
      </c>
      <c r="BC144" s="73" t="s">
        <v>56</v>
      </c>
      <c r="BD144" s="73" t="s">
        <v>57</v>
      </c>
      <c r="BE144" s="73" t="s">
        <v>52</v>
      </c>
      <c r="BF144" s="73" t="s">
        <v>53</v>
      </c>
      <c r="BG144" s="73" t="s">
        <v>54</v>
      </c>
      <c r="BH144" s="73" t="s">
        <v>55</v>
      </c>
      <c r="BI144" s="73" t="s">
        <v>56</v>
      </c>
      <c r="BJ144" s="73" t="s">
        <v>57</v>
      </c>
      <c r="BK144" s="73" t="s">
        <v>52</v>
      </c>
      <c r="BL144" s="73" t="s">
        <v>53</v>
      </c>
      <c r="BM144" s="73" t="s">
        <v>54</v>
      </c>
      <c r="BN144" s="73" t="s">
        <v>55</v>
      </c>
      <c r="BO144" s="73" t="s">
        <v>56</v>
      </c>
      <c r="BP144" s="73" t="s">
        <v>57</v>
      </c>
      <c r="BQ144" s="18"/>
      <c r="BR144" s="18"/>
      <c r="BS144" s="15"/>
      <c r="BT144" s="114"/>
      <c r="BU144" s="124"/>
      <c r="BV144" s="124"/>
      <c r="BW144" s="124"/>
    </row>
    <row r="145" spans="1:75" x14ac:dyDescent="0.25">
      <c r="A145" s="114"/>
      <c r="B145" s="124"/>
      <c r="C145" s="124"/>
      <c r="D145" s="124"/>
      <c r="E145" s="1">
        <v>25</v>
      </c>
      <c r="F145" s="1">
        <v>26</v>
      </c>
      <c r="G145" s="1">
        <v>27</v>
      </c>
      <c r="H145" s="1">
        <v>28</v>
      </c>
      <c r="I145" s="1">
        <v>29</v>
      </c>
      <c r="J145" s="1">
        <v>30</v>
      </c>
      <c r="K145" s="1">
        <v>2</v>
      </c>
      <c r="L145" s="1">
        <v>3</v>
      </c>
      <c r="M145" s="1">
        <v>4</v>
      </c>
      <c r="N145" s="1">
        <v>5</v>
      </c>
      <c r="O145" s="1">
        <v>6</v>
      </c>
      <c r="P145" s="1">
        <v>7</v>
      </c>
      <c r="Q145" s="1">
        <v>9</v>
      </c>
      <c r="R145" s="1">
        <v>10</v>
      </c>
      <c r="S145" s="1">
        <v>11</v>
      </c>
      <c r="T145" s="1">
        <v>12</v>
      </c>
      <c r="U145" s="1">
        <v>13</v>
      </c>
      <c r="V145" s="1">
        <v>14</v>
      </c>
      <c r="W145" s="1">
        <v>16</v>
      </c>
      <c r="X145" s="1">
        <v>17</v>
      </c>
      <c r="Y145" s="1">
        <v>18</v>
      </c>
      <c r="Z145" s="1">
        <v>19</v>
      </c>
      <c r="AA145" s="1">
        <v>20</v>
      </c>
      <c r="AB145" s="1">
        <v>21</v>
      </c>
      <c r="AC145" s="100">
        <v>23</v>
      </c>
      <c r="AD145" s="100">
        <v>24</v>
      </c>
      <c r="AE145" s="100">
        <v>25</v>
      </c>
      <c r="AF145" s="100">
        <v>26</v>
      </c>
      <c r="AG145" s="100">
        <v>27</v>
      </c>
      <c r="AH145" s="100">
        <v>28</v>
      </c>
      <c r="AI145" s="1">
        <v>30</v>
      </c>
      <c r="AJ145" s="1">
        <v>9</v>
      </c>
      <c r="AK145" s="1">
        <v>10</v>
      </c>
      <c r="AL145" s="1">
        <v>11</v>
      </c>
      <c r="AM145" s="1">
        <v>13</v>
      </c>
      <c r="AN145" s="1">
        <v>14</v>
      </c>
      <c r="AO145" s="1">
        <v>15</v>
      </c>
      <c r="AP145" s="1">
        <v>16</v>
      </c>
      <c r="AQ145" s="1">
        <v>17</v>
      </c>
      <c r="AR145" s="1">
        <v>18</v>
      </c>
      <c r="AS145" s="1">
        <v>20</v>
      </c>
      <c r="AT145" s="1">
        <v>21</v>
      </c>
      <c r="AU145" s="1">
        <v>22</v>
      </c>
      <c r="AV145" s="1">
        <v>23</v>
      </c>
      <c r="AW145" s="1">
        <v>24</v>
      </c>
      <c r="AX145" s="1">
        <v>25</v>
      </c>
      <c r="AY145" s="1">
        <v>27</v>
      </c>
      <c r="AZ145" s="1">
        <v>28</v>
      </c>
      <c r="BA145" s="1">
        <v>29</v>
      </c>
      <c r="BB145" s="1">
        <v>30</v>
      </c>
      <c r="BC145" s="1">
        <v>31</v>
      </c>
      <c r="BD145" s="1">
        <v>1</v>
      </c>
      <c r="BE145" s="1">
        <v>3</v>
      </c>
      <c r="BF145" s="1">
        <v>4</v>
      </c>
      <c r="BG145" s="1">
        <v>5</v>
      </c>
      <c r="BH145" s="1">
        <v>6</v>
      </c>
      <c r="BI145" s="1">
        <v>7</v>
      </c>
      <c r="BJ145" s="1">
        <v>8</v>
      </c>
      <c r="BK145" s="1">
        <v>10</v>
      </c>
      <c r="BL145" s="1">
        <v>11</v>
      </c>
      <c r="BM145" s="1">
        <v>12</v>
      </c>
      <c r="BN145" s="1">
        <v>13</v>
      </c>
      <c r="BO145" s="1">
        <v>14</v>
      </c>
      <c r="BP145" s="1">
        <v>15</v>
      </c>
      <c r="BQ145" s="18"/>
      <c r="BR145" s="18"/>
      <c r="BS145" s="15"/>
      <c r="BT145" s="114"/>
      <c r="BU145" s="124"/>
      <c r="BV145" s="124"/>
      <c r="BW145" s="124"/>
    </row>
    <row r="146" spans="1:75" x14ac:dyDescent="0.25">
      <c r="A146" s="17"/>
      <c r="B146" s="188" t="s">
        <v>1</v>
      </c>
      <c r="C146" s="188"/>
      <c r="D146" s="188"/>
      <c r="E146" s="95"/>
      <c r="F146" s="1"/>
      <c r="G146" s="1"/>
      <c r="H146" s="1"/>
      <c r="I146" s="1"/>
      <c r="J146" s="1"/>
      <c r="K146" s="95"/>
      <c r="L146" s="95"/>
      <c r="M146" s="95"/>
      <c r="N146" s="95"/>
      <c r="O146" s="95"/>
      <c r="P146" s="16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  <c r="AT146" s="95"/>
      <c r="AU146" s="95"/>
      <c r="AV146" s="95"/>
      <c r="AW146" s="95"/>
      <c r="AX146" s="95"/>
      <c r="AY146" s="95" t="s">
        <v>115</v>
      </c>
      <c r="AZ146" s="95"/>
      <c r="BA146" s="16"/>
      <c r="BB146" s="95"/>
      <c r="BC146" s="95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8">
        <v>1</v>
      </c>
      <c r="BR146" s="18">
        <v>33</v>
      </c>
      <c r="BS146" s="15">
        <f>BQ146/BR146*100</f>
        <v>3.0303030303030303</v>
      </c>
      <c r="BT146" s="114"/>
      <c r="BU146" s="188" t="s">
        <v>1</v>
      </c>
      <c r="BV146" s="188"/>
      <c r="BW146" s="188"/>
    </row>
    <row r="147" spans="1:75" x14ac:dyDescent="0.25">
      <c r="A147" s="17"/>
      <c r="B147" s="116" t="s">
        <v>48</v>
      </c>
      <c r="C147" s="117"/>
      <c r="D147" s="94"/>
      <c r="E147" s="95"/>
      <c r="F147" s="1"/>
      <c r="G147" s="1"/>
      <c r="H147" s="1" t="s">
        <v>192</v>
      </c>
      <c r="I147" s="1"/>
      <c r="J147" s="1"/>
      <c r="K147" s="95"/>
      <c r="L147" s="95"/>
      <c r="M147" s="95"/>
      <c r="N147" s="95"/>
      <c r="O147" s="95"/>
      <c r="P147" s="16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5"/>
      <c r="AK147" s="95"/>
      <c r="AL147" s="95"/>
      <c r="AM147" s="95"/>
      <c r="AN147" s="95"/>
      <c r="AO147" s="95"/>
      <c r="AP147" s="95"/>
      <c r="AQ147" s="95"/>
      <c r="AR147" s="95"/>
      <c r="AS147" s="95"/>
      <c r="AT147" s="95"/>
      <c r="AU147" s="95"/>
      <c r="AV147" s="95"/>
      <c r="AW147" s="95"/>
      <c r="AX147" s="95"/>
      <c r="AY147" s="95"/>
      <c r="AZ147" s="95"/>
      <c r="BA147" s="16"/>
      <c r="BB147" s="95"/>
      <c r="BC147" s="95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8">
        <v>1</v>
      </c>
      <c r="BR147" s="18">
        <v>11</v>
      </c>
      <c r="BS147" s="15">
        <f t="shared" ref="BS147:BS160" si="9">BQ147/BR147*100</f>
        <v>9.0909090909090917</v>
      </c>
      <c r="BT147" s="114"/>
      <c r="BU147" s="116" t="s">
        <v>48</v>
      </c>
      <c r="BV147" s="117"/>
      <c r="BW147" s="106"/>
    </row>
    <row r="148" spans="1:75" x14ac:dyDescent="0.25">
      <c r="A148" s="17"/>
      <c r="B148" s="116" t="s">
        <v>62</v>
      </c>
      <c r="C148" s="117"/>
      <c r="D148" s="94"/>
      <c r="E148" s="95"/>
      <c r="F148" s="1"/>
      <c r="G148" s="1"/>
      <c r="H148" s="1"/>
      <c r="I148" s="1"/>
      <c r="J148" s="1"/>
      <c r="K148" s="95"/>
      <c r="L148" s="95"/>
      <c r="M148" s="95"/>
      <c r="N148" s="95"/>
      <c r="O148" s="95"/>
      <c r="P148" s="16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95"/>
      <c r="AK148" s="95"/>
      <c r="AL148" s="95"/>
      <c r="AM148" s="95"/>
      <c r="AN148" s="95"/>
      <c r="AO148" s="95"/>
      <c r="AP148" s="95"/>
      <c r="AQ148" s="95"/>
      <c r="AR148" s="95"/>
      <c r="AS148" s="95"/>
      <c r="AT148" s="95"/>
      <c r="AU148" s="95"/>
      <c r="AV148" s="95"/>
      <c r="AW148" s="95"/>
      <c r="AX148" s="95"/>
      <c r="AY148" s="95"/>
      <c r="AZ148" s="95"/>
      <c r="BA148" s="16"/>
      <c r="BB148" s="95"/>
      <c r="BC148" s="95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8">
        <v>0</v>
      </c>
      <c r="BR148" s="18">
        <v>11</v>
      </c>
      <c r="BS148" s="15">
        <f t="shared" si="9"/>
        <v>0</v>
      </c>
      <c r="BT148" s="114"/>
      <c r="BU148" s="116" t="s">
        <v>62</v>
      </c>
      <c r="BV148" s="117"/>
      <c r="BW148" s="106"/>
    </row>
    <row r="149" spans="1:75" x14ac:dyDescent="0.25">
      <c r="A149" s="17"/>
      <c r="B149" s="188" t="s">
        <v>2</v>
      </c>
      <c r="C149" s="188"/>
      <c r="D149" s="188"/>
      <c r="E149" s="95"/>
      <c r="F149" s="1"/>
      <c r="G149" s="1"/>
      <c r="H149" s="1"/>
      <c r="I149" s="1"/>
      <c r="J149" s="1"/>
      <c r="K149" s="95"/>
      <c r="L149" s="95"/>
      <c r="M149" s="95"/>
      <c r="N149" s="95"/>
      <c r="O149" s="95"/>
      <c r="P149" s="16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  <c r="AT149" s="95"/>
      <c r="AU149" s="95"/>
      <c r="AV149" s="95"/>
      <c r="AW149" s="95"/>
      <c r="AX149" s="95"/>
      <c r="AY149" s="95"/>
      <c r="AZ149" s="95"/>
      <c r="BA149" s="16"/>
      <c r="BB149" s="95"/>
      <c r="BC149" s="95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8">
        <v>1</v>
      </c>
      <c r="BR149" s="18">
        <v>33</v>
      </c>
      <c r="BS149" s="15">
        <f t="shared" si="9"/>
        <v>3.0303030303030303</v>
      </c>
      <c r="BT149" s="114"/>
      <c r="BU149" s="188" t="s">
        <v>2</v>
      </c>
      <c r="BV149" s="188"/>
      <c r="BW149" s="188"/>
    </row>
    <row r="150" spans="1:75" x14ac:dyDescent="0.25">
      <c r="A150" s="17"/>
      <c r="B150" s="119" t="s">
        <v>22</v>
      </c>
      <c r="C150" s="120"/>
      <c r="D150" s="19"/>
      <c r="E150" s="108"/>
      <c r="F150" s="1"/>
      <c r="G150" s="1"/>
      <c r="H150" s="1"/>
      <c r="I150" s="1"/>
      <c r="J150" s="1"/>
      <c r="K150" s="108"/>
      <c r="L150" s="108"/>
      <c r="M150" s="108" t="s">
        <v>115</v>
      </c>
      <c r="N150" s="108"/>
      <c r="O150" s="108"/>
      <c r="P150" s="16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  <c r="AA150" s="108"/>
      <c r="AB150" s="108" t="s">
        <v>114</v>
      </c>
      <c r="AC150" s="108"/>
      <c r="AD150" s="108"/>
      <c r="AE150" s="108"/>
      <c r="AF150" s="108"/>
      <c r="AG150" s="108"/>
      <c r="AH150" s="108"/>
      <c r="AI150" s="108"/>
      <c r="AJ150" s="108"/>
      <c r="AK150" s="108"/>
      <c r="AL150" s="108"/>
      <c r="AM150" s="108"/>
      <c r="AN150" s="108"/>
      <c r="AO150" s="108"/>
      <c r="AP150" s="108"/>
      <c r="AQ150" s="108"/>
      <c r="AR150" s="108"/>
      <c r="AS150" s="108"/>
      <c r="AT150" s="108"/>
      <c r="AU150" s="108"/>
      <c r="AV150" s="108"/>
      <c r="AW150" s="108" t="s">
        <v>182</v>
      </c>
      <c r="AX150" s="108"/>
      <c r="AY150" s="108"/>
      <c r="AZ150" s="108"/>
      <c r="BA150" s="16"/>
      <c r="BB150" s="108"/>
      <c r="BC150" s="108"/>
      <c r="BD150" s="16"/>
      <c r="BE150" s="16"/>
      <c r="BF150" s="16"/>
      <c r="BG150" s="16"/>
      <c r="BH150" s="16"/>
      <c r="BI150" s="16" t="s">
        <v>114</v>
      </c>
      <c r="BJ150" s="16"/>
      <c r="BK150" s="16"/>
      <c r="BL150" s="16"/>
      <c r="BM150" s="16"/>
      <c r="BN150" s="16"/>
      <c r="BO150" s="16"/>
      <c r="BP150" s="16"/>
      <c r="BQ150" s="18">
        <v>4</v>
      </c>
      <c r="BR150" s="18">
        <v>33</v>
      </c>
      <c r="BS150" s="15">
        <f t="shared" si="9"/>
        <v>12.121212121212121</v>
      </c>
      <c r="BT150" s="114"/>
      <c r="BU150" s="119" t="s">
        <v>22</v>
      </c>
      <c r="BV150" s="120"/>
      <c r="BW150" s="19"/>
    </row>
    <row r="151" spans="1:75" x14ac:dyDescent="0.25">
      <c r="A151" s="17"/>
      <c r="B151" s="188" t="s">
        <v>4</v>
      </c>
      <c r="C151" s="188"/>
      <c r="D151" s="188"/>
      <c r="E151" s="154"/>
      <c r="F151" s="1"/>
      <c r="G151" s="1"/>
      <c r="H151" s="1"/>
      <c r="I151" s="1"/>
      <c r="J151" s="1"/>
      <c r="K151" s="154"/>
      <c r="L151" s="154"/>
      <c r="M151" s="154"/>
      <c r="N151" s="154"/>
      <c r="O151" s="154"/>
      <c r="P151" s="16"/>
      <c r="Q151" s="154"/>
      <c r="R151" s="154"/>
      <c r="S151" s="154"/>
      <c r="T151" s="154"/>
      <c r="U151" s="154"/>
      <c r="V151" s="154"/>
      <c r="W151" s="154"/>
      <c r="X151" s="154"/>
      <c r="Y151" s="154"/>
      <c r="Z151" s="154"/>
      <c r="AA151" s="154"/>
      <c r="AB151" s="154"/>
      <c r="AC151" s="154" t="s">
        <v>97</v>
      </c>
      <c r="AD151" s="154"/>
      <c r="AE151" s="154"/>
      <c r="AF151" s="154"/>
      <c r="AG151" s="154"/>
      <c r="AH151" s="154"/>
      <c r="AI151" s="154"/>
      <c r="AJ151" s="154"/>
      <c r="AK151" s="154"/>
      <c r="AL151" s="154"/>
      <c r="AM151" s="154"/>
      <c r="AN151" s="154"/>
      <c r="AO151" s="154"/>
      <c r="AP151" s="154"/>
      <c r="AQ151" s="154"/>
      <c r="AR151" s="154"/>
      <c r="AS151" s="154"/>
      <c r="AT151" s="154"/>
      <c r="AU151" s="154"/>
      <c r="AV151" s="154"/>
      <c r="AW151" s="154"/>
      <c r="AX151" s="154"/>
      <c r="AY151" s="154"/>
      <c r="AZ151" s="154"/>
      <c r="BA151" s="16"/>
      <c r="BB151" s="154"/>
      <c r="BC151" s="154"/>
      <c r="BD151" s="16"/>
      <c r="BE151" s="16"/>
      <c r="BF151" s="16"/>
      <c r="BG151" s="16"/>
      <c r="BH151" s="16" t="s">
        <v>97</v>
      </c>
      <c r="BI151" s="16"/>
      <c r="BJ151" s="16"/>
      <c r="BK151" s="16"/>
      <c r="BL151" s="16"/>
      <c r="BM151" s="16"/>
      <c r="BN151" s="16"/>
      <c r="BO151" s="16"/>
      <c r="BP151" s="16"/>
      <c r="BQ151" s="18">
        <v>2</v>
      </c>
      <c r="BR151" s="18">
        <v>33</v>
      </c>
      <c r="BS151" s="15">
        <f t="shared" si="9"/>
        <v>6.0606060606060606</v>
      </c>
      <c r="BT151" s="114"/>
      <c r="BU151" s="188" t="s">
        <v>4</v>
      </c>
      <c r="BV151" s="188"/>
      <c r="BW151" s="188"/>
    </row>
    <row r="152" spans="1:75" x14ac:dyDescent="0.25">
      <c r="A152" s="17"/>
      <c r="B152" s="116" t="s">
        <v>5</v>
      </c>
      <c r="C152" s="118"/>
      <c r="D152" s="117"/>
      <c r="E152" s="154"/>
      <c r="F152" s="1"/>
      <c r="G152" s="1"/>
      <c r="H152" s="1"/>
      <c r="I152" s="1"/>
      <c r="J152" s="1"/>
      <c r="K152" s="154"/>
      <c r="L152" s="154"/>
      <c r="M152" s="154"/>
      <c r="N152" s="154"/>
      <c r="O152" s="154"/>
      <c r="P152" s="16"/>
      <c r="Q152" s="154"/>
      <c r="R152" s="154"/>
      <c r="S152" s="154"/>
      <c r="T152" s="154"/>
      <c r="U152" s="154"/>
      <c r="V152" s="154"/>
      <c r="W152" s="154"/>
      <c r="X152" s="154" t="s">
        <v>97</v>
      </c>
      <c r="Y152" s="154"/>
      <c r="Z152" s="154"/>
      <c r="AA152" s="154"/>
      <c r="AB152" s="154"/>
      <c r="AC152" s="154"/>
      <c r="AD152" s="154"/>
      <c r="AE152" s="154"/>
      <c r="AF152" s="154"/>
      <c r="AG152" s="154"/>
      <c r="AH152" s="154"/>
      <c r="AI152" s="154"/>
      <c r="AJ152" s="154"/>
      <c r="AK152" s="154"/>
      <c r="AL152" s="154"/>
      <c r="AM152" s="154"/>
      <c r="AN152" s="154"/>
      <c r="AO152" s="154"/>
      <c r="AP152" s="154"/>
      <c r="AQ152" s="154"/>
      <c r="AR152" s="154"/>
      <c r="AS152" s="154"/>
      <c r="AT152" s="154"/>
      <c r="AU152" s="154"/>
      <c r="AV152" s="154"/>
      <c r="AW152" s="154"/>
      <c r="AX152" s="154"/>
      <c r="AY152" s="154"/>
      <c r="AZ152" s="154"/>
      <c r="BA152" s="16"/>
      <c r="BB152" s="154"/>
      <c r="BC152" s="154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 t="s">
        <v>97</v>
      </c>
      <c r="BQ152" s="18">
        <v>2</v>
      </c>
      <c r="BR152" s="18">
        <v>22</v>
      </c>
      <c r="BS152" s="15">
        <f t="shared" si="9"/>
        <v>9.0909090909090917</v>
      </c>
      <c r="BT152" s="114"/>
      <c r="BU152" s="116" t="s">
        <v>5</v>
      </c>
      <c r="BV152" s="118"/>
      <c r="BW152" s="117"/>
    </row>
    <row r="153" spans="1:75" x14ac:dyDescent="0.25">
      <c r="A153" s="17"/>
      <c r="B153" s="213" t="s">
        <v>63</v>
      </c>
      <c r="C153" s="213"/>
      <c r="D153" s="94"/>
      <c r="E153" s="154"/>
      <c r="F153" s="1"/>
      <c r="G153" s="1"/>
      <c r="H153" s="1"/>
      <c r="I153" s="1"/>
      <c r="J153" s="1"/>
      <c r="K153" s="154"/>
      <c r="L153" s="154"/>
      <c r="M153" s="154"/>
      <c r="N153" s="154"/>
      <c r="O153" s="154"/>
      <c r="P153" s="16"/>
      <c r="Q153" s="154"/>
      <c r="R153" s="154"/>
      <c r="S153" s="154"/>
      <c r="T153" s="154"/>
      <c r="U153" s="154" t="s">
        <v>97</v>
      </c>
      <c r="V153" s="154"/>
      <c r="W153" s="154"/>
      <c r="X153" s="154"/>
      <c r="Y153" s="154"/>
      <c r="Z153" s="154"/>
      <c r="AA153" s="154"/>
      <c r="AB153" s="154"/>
      <c r="AC153" s="154"/>
      <c r="AD153" s="154"/>
      <c r="AE153" s="154"/>
      <c r="AF153" s="154"/>
      <c r="AG153" s="154"/>
      <c r="AH153" s="154"/>
      <c r="AI153" s="154"/>
      <c r="AJ153" s="154"/>
      <c r="AK153" s="154"/>
      <c r="AL153" s="154"/>
      <c r="AM153" s="154"/>
      <c r="AN153" s="154"/>
      <c r="AO153" s="154"/>
      <c r="AP153" s="154"/>
      <c r="AQ153" s="154"/>
      <c r="AR153" s="154"/>
      <c r="AS153" s="154"/>
      <c r="AT153" s="154"/>
      <c r="AU153" s="154"/>
      <c r="AV153" s="154"/>
      <c r="AW153" s="154"/>
      <c r="AX153" s="154"/>
      <c r="AY153" s="154"/>
      <c r="AZ153" s="154"/>
      <c r="BA153" s="16"/>
      <c r="BB153" s="154"/>
      <c r="BC153" s="154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8">
        <v>1</v>
      </c>
      <c r="BR153" s="18">
        <v>11</v>
      </c>
      <c r="BS153" s="15">
        <f t="shared" si="9"/>
        <v>9.0909090909090917</v>
      </c>
      <c r="BT153" s="114"/>
      <c r="BU153" s="213" t="s">
        <v>63</v>
      </c>
      <c r="BV153" s="213"/>
      <c r="BW153" s="106"/>
    </row>
    <row r="154" spans="1:75" x14ac:dyDescent="0.25">
      <c r="A154" s="17"/>
      <c r="B154" s="188" t="s">
        <v>6</v>
      </c>
      <c r="C154" s="188"/>
      <c r="D154" s="188"/>
      <c r="E154" s="95"/>
      <c r="F154" s="1"/>
      <c r="G154" s="1"/>
      <c r="H154" s="1"/>
      <c r="I154" s="1"/>
      <c r="J154" s="1"/>
      <c r="K154" s="95"/>
      <c r="L154" s="95"/>
      <c r="M154" s="95"/>
      <c r="N154" s="95"/>
      <c r="O154" s="95"/>
      <c r="P154" s="16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  <c r="AI154" s="95"/>
      <c r="AJ154" s="95"/>
      <c r="AK154" s="95"/>
      <c r="AL154" s="95"/>
      <c r="AM154" s="95"/>
      <c r="AN154" s="95"/>
      <c r="AO154" s="95"/>
      <c r="AP154" s="95"/>
      <c r="AQ154" s="95"/>
      <c r="AR154" s="95"/>
      <c r="AS154" s="95"/>
      <c r="AT154" s="95"/>
      <c r="AU154" s="95"/>
      <c r="AV154" s="95"/>
      <c r="AW154" s="95"/>
      <c r="AX154" s="95"/>
      <c r="AY154" s="95"/>
      <c r="AZ154" s="95"/>
      <c r="BA154" s="16"/>
      <c r="BB154" s="95"/>
      <c r="BC154" s="95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8">
        <v>0</v>
      </c>
      <c r="BR154" s="18">
        <v>11</v>
      </c>
      <c r="BS154" s="15">
        <f t="shared" si="9"/>
        <v>0</v>
      </c>
      <c r="BT154" s="114"/>
      <c r="BU154" s="188" t="s">
        <v>6</v>
      </c>
      <c r="BV154" s="188"/>
      <c r="BW154" s="188"/>
    </row>
    <row r="155" spans="1:75" x14ac:dyDescent="0.25">
      <c r="A155" s="17"/>
      <c r="B155" s="188" t="s">
        <v>61</v>
      </c>
      <c r="C155" s="188"/>
      <c r="D155" s="188"/>
      <c r="E155" s="95"/>
      <c r="F155" s="1"/>
      <c r="G155" s="1"/>
      <c r="H155" s="1"/>
      <c r="I155" s="1"/>
      <c r="J155" s="1"/>
      <c r="K155" s="95"/>
      <c r="L155" s="108" t="s">
        <v>155</v>
      </c>
      <c r="M155" s="95"/>
      <c r="N155" s="95"/>
      <c r="O155" s="95"/>
      <c r="P155" s="16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  <c r="AI155" s="95"/>
      <c r="AJ155" s="95"/>
      <c r="AK155" s="95"/>
      <c r="AL155" s="95"/>
      <c r="AM155" s="95"/>
      <c r="AN155" s="95"/>
      <c r="AO155" s="95"/>
      <c r="AP155" s="95"/>
      <c r="AQ155" s="95"/>
      <c r="AR155" s="95"/>
      <c r="AS155" s="95"/>
      <c r="AT155" s="108" t="s">
        <v>155</v>
      </c>
      <c r="AU155" s="108"/>
      <c r="AV155" s="108"/>
      <c r="AW155" s="108"/>
      <c r="AX155" s="108"/>
      <c r="AY155" s="108"/>
      <c r="AZ155" s="108"/>
      <c r="BA155" s="16"/>
      <c r="BB155" s="108"/>
      <c r="BC155" s="108"/>
      <c r="BD155" s="16"/>
      <c r="BE155" s="16"/>
      <c r="BF155" s="16"/>
      <c r="BG155" s="16"/>
      <c r="BH155" s="16"/>
      <c r="BI155" s="16"/>
      <c r="BJ155" s="16"/>
      <c r="BK155" s="16"/>
      <c r="BL155" s="16" t="s">
        <v>155</v>
      </c>
      <c r="BM155" s="16"/>
      <c r="BN155" s="16"/>
      <c r="BO155" s="16"/>
      <c r="BP155" s="16"/>
      <c r="BQ155" s="18">
        <v>3</v>
      </c>
      <c r="BR155" s="18">
        <v>22</v>
      </c>
      <c r="BS155" s="15">
        <f t="shared" si="9"/>
        <v>13.636363636363635</v>
      </c>
      <c r="BT155" s="114"/>
      <c r="BU155" s="188" t="s">
        <v>61</v>
      </c>
      <c r="BV155" s="188"/>
      <c r="BW155" s="188"/>
    </row>
    <row r="156" spans="1:75" x14ac:dyDescent="0.25">
      <c r="A156" s="17"/>
      <c r="B156" s="188" t="s">
        <v>9</v>
      </c>
      <c r="C156" s="188"/>
      <c r="D156" s="188"/>
      <c r="E156" s="95"/>
      <c r="F156" s="1"/>
      <c r="G156" s="1"/>
      <c r="H156" s="1"/>
      <c r="I156" s="1"/>
      <c r="J156" s="1"/>
      <c r="K156" s="95"/>
      <c r="L156" s="95"/>
      <c r="M156" s="95"/>
      <c r="N156" s="95"/>
      <c r="O156" s="95"/>
      <c r="P156" s="16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  <c r="AI156" s="95"/>
      <c r="AJ156" s="95"/>
      <c r="AK156" s="95"/>
      <c r="AL156" s="95"/>
      <c r="AM156" s="95"/>
      <c r="AN156" s="95"/>
      <c r="AO156" s="95"/>
      <c r="AP156" s="95"/>
      <c r="AQ156" s="95"/>
      <c r="AR156" s="95"/>
      <c r="AS156" s="95"/>
      <c r="AT156" s="95"/>
      <c r="AU156" s="95"/>
      <c r="AV156" s="95"/>
      <c r="AW156" s="95"/>
      <c r="AX156" s="95"/>
      <c r="AY156" s="95"/>
      <c r="AZ156" s="95"/>
      <c r="BA156" s="16"/>
      <c r="BB156" s="95"/>
      <c r="BC156" s="95"/>
      <c r="BD156" s="16"/>
      <c r="BE156" s="16"/>
      <c r="BF156" s="16"/>
      <c r="BG156" s="16" t="s">
        <v>155</v>
      </c>
      <c r="BH156" s="16"/>
      <c r="BI156" s="16"/>
      <c r="BJ156" s="16"/>
      <c r="BK156" s="16"/>
      <c r="BL156" s="16"/>
      <c r="BM156" s="16"/>
      <c r="BN156" s="16"/>
      <c r="BO156" s="16"/>
      <c r="BP156" s="16"/>
      <c r="BQ156" s="18">
        <v>1</v>
      </c>
      <c r="BR156" s="18">
        <v>11</v>
      </c>
      <c r="BS156" s="15">
        <f t="shared" si="9"/>
        <v>9.0909090909090917</v>
      </c>
      <c r="BT156" s="114"/>
      <c r="BU156" s="188" t="s">
        <v>9</v>
      </c>
      <c r="BV156" s="188"/>
      <c r="BW156" s="188"/>
    </row>
    <row r="157" spans="1:75" x14ac:dyDescent="0.25">
      <c r="A157" s="17"/>
      <c r="B157" s="188" t="s">
        <v>23</v>
      </c>
      <c r="C157" s="188"/>
      <c r="D157" s="188"/>
      <c r="E157" s="95"/>
      <c r="F157" s="1"/>
      <c r="G157" s="1"/>
      <c r="H157" s="1"/>
      <c r="I157" s="1"/>
      <c r="J157" s="1"/>
      <c r="K157" s="95"/>
      <c r="L157" s="95"/>
      <c r="M157" s="95"/>
      <c r="N157" s="95"/>
      <c r="O157" s="95"/>
      <c r="P157" s="16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  <c r="AD157" s="95"/>
      <c r="AE157" s="95"/>
      <c r="AF157" s="95"/>
      <c r="AG157" s="95"/>
      <c r="AH157" s="95"/>
      <c r="AI157" s="95"/>
      <c r="AJ157" s="95"/>
      <c r="AK157" s="95"/>
      <c r="AL157" s="95"/>
      <c r="AM157" s="95"/>
      <c r="AN157" s="95"/>
      <c r="AO157" s="95"/>
      <c r="AP157" s="95"/>
      <c r="AQ157" s="95"/>
      <c r="AR157" s="95"/>
      <c r="AS157" s="95"/>
      <c r="AT157" s="95"/>
      <c r="AU157" s="95"/>
      <c r="AV157" s="95"/>
      <c r="AW157" s="95"/>
      <c r="AX157" s="95"/>
      <c r="AY157" s="95"/>
      <c r="AZ157" s="95"/>
      <c r="BA157" s="16"/>
      <c r="BB157" s="95"/>
      <c r="BC157" s="95"/>
      <c r="BD157" s="16"/>
      <c r="BE157" s="16"/>
      <c r="BF157" s="16"/>
      <c r="BG157" s="16"/>
      <c r="BH157" s="16"/>
      <c r="BI157" s="16" t="s">
        <v>131</v>
      </c>
      <c r="BJ157" s="16"/>
      <c r="BK157" s="16"/>
      <c r="BL157" s="16"/>
      <c r="BM157" s="16"/>
      <c r="BN157" s="16"/>
      <c r="BO157" s="16"/>
      <c r="BP157" s="16"/>
      <c r="BQ157" s="18">
        <v>1</v>
      </c>
      <c r="BR157" s="18">
        <v>22</v>
      </c>
      <c r="BS157" s="15">
        <f t="shared" si="9"/>
        <v>4.5454545454545459</v>
      </c>
      <c r="BT157" s="114"/>
      <c r="BU157" s="188" t="s">
        <v>23</v>
      </c>
      <c r="BV157" s="188"/>
      <c r="BW157" s="188"/>
    </row>
    <row r="158" spans="1:75" x14ac:dyDescent="0.25">
      <c r="A158" s="17"/>
      <c r="B158" s="188" t="s">
        <v>10</v>
      </c>
      <c r="C158" s="188"/>
      <c r="D158" s="188"/>
      <c r="E158" s="95"/>
      <c r="F158" s="1"/>
      <c r="G158" s="1"/>
      <c r="H158" s="1"/>
      <c r="I158" s="1"/>
      <c r="J158" s="1"/>
      <c r="K158" s="95"/>
      <c r="L158" s="95"/>
      <c r="M158" s="95"/>
      <c r="N158" s="95"/>
      <c r="O158" s="95"/>
      <c r="P158" s="16"/>
      <c r="Q158" s="95"/>
      <c r="R158" s="95"/>
      <c r="S158" s="95"/>
      <c r="T158" s="95"/>
      <c r="U158" s="95"/>
      <c r="V158" s="95"/>
      <c r="W158" s="95"/>
      <c r="X158" s="95"/>
      <c r="Y158" s="108"/>
      <c r="Z158" s="108" t="s">
        <v>131</v>
      </c>
      <c r="AA158" s="95"/>
      <c r="AB158" s="95"/>
      <c r="AC158" s="95"/>
      <c r="AD158" s="95"/>
      <c r="AE158" s="95"/>
      <c r="AF158" s="95"/>
      <c r="AG158" s="95"/>
      <c r="AH158" s="95"/>
      <c r="AI158" s="95"/>
      <c r="AJ158" s="95"/>
      <c r="AK158" s="95"/>
      <c r="AL158" s="95"/>
      <c r="AM158" s="95"/>
      <c r="AN158" s="95"/>
      <c r="AO158" s="95"/>
      <c r="AP158" s="95"/>
      <c r="AQ158" s="95"/>
      <c r="AR158" s="95"/>
      <c r="AS158" s="95"/>
      <c r="AT158" s="95"/>
      <c r="AU158" s="95"/>
      <c r="AV158" s="95"/>
      <c r="AW158" s="95"/>
      <c r="AX158" s="95"/>
      <c r="AY158" s="95"/>
      <c r="AZ158" s="95"/>
      <c r="BA158" s="16"/>
      <c r="BB158" s="95"/>
      <c r="BC158" s="95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8">
        <v>1</v>
      </c>
      <c r="BR158" s="18">
        <v>22</v>
      </c>
      <c r="BS158" s="15">
        <f t="shared" si="9"/>
        <v>4.5454545454545459</v>
      </c>
      <c r="BT158" s="114"/>
      <c r="BU158" s="188" t="s">
        <v>10</v>
      </c>
      <c r="BV158" s="188"/>
      <c r="BW158" s="188"/>
    </row>
    <row r="159" spans="1:75" x14ac:dyDescent="0.25">
      <c r="A159" s="17"/>
      <c r="B159" s="94" t="s">
        <v>64</v>
      </c>
      <c r="C159" s="94"/>
      <c r="D159" s="94"/>
      <c r="E159" s="95"/>
      <c r="F159" s="1"/>
      <c r="G159" s="1"/>
      <c r="H159" s="1"/>
      <c r="I159" s="1"/>
      <c r="J159" s="1"/>
      <c r="K159" s="95"/>
      <c r="L159" s="95"/>
      <c r="M159" s="95"/>
      <c r="N159" s="95"/>
      <c r="O159" s="95"/>
      <c r="P159" s="16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  <c r="AI159" s="95"/>
      <c r="AJ159" s="95"/>
      <c r="AK159" s="95"/>
      <c r="AL159" s="95"/>
      <c r="AM159" s="95"/>
      <c r="AN159" s="95"/>
      <c r="AO159" s="95"/>
      <c r="AP159" s="95"/>
      <c r="AQ159" s="95"/>
      <c r="AR159" s="95"/>
      <c r="AS159" s="95"/>
      <c r="AT159" s="95"/>
      <c r="AU159" s="95"/>
      <c r="AV159" s="95"/>
      <c r="AW159" s="95"/>
      <c r="AX159" s="95"/>
      <c r="AY159" s="95"/>
      <c r="AZ159" s="95"/>
      <c r="BA159" s="16"/>
      <c r="BB159" s="95"/>
      <c r="BC159" s="95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8">
        <v>0</v>
      </c>
      <c r="BR159" s="18">
        <v>22</v>
      </c>
      <c r="BS159" s="15">
        <f t="shared" si="9"/>
        <v>0</v>
      </c>
      <c r="BT159" s="114"/>
      <c r="BU159" s="106" t="s">
        <v>64</v>
      </c>
      <c r="BV159" s="106"/>
      <c r="BW159" s="106"/>
    </row>
    <row r="160" spans="1:75" x14ac:dyDescent="0.25">
      <c r="A160" s="17"/>
      <c r="B160" s="188" t="s">
        <v>12</v>
      </c>
      <c r="C160" s="188"/>
      <c r="D160" s="188"/>
      <c r="E160" s="95"/>
      <c r="F160" s="1"/>
      <c r="G160" s="1"/>
      <c r="H160" s="1"/>
      <c r="I160" s="1"/>
      <c r="J160" s="1"/>
      <c r="K160" s="95"/>
      <c r="L160" s="95"/>
      <c r="M160" s="95"/>
      <c r="N160" s="95"/>
      <c r="O160" s="95"/>
      <c r="P160" s="16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95"/>
      <c r="AS160" s="95"/>
      <c r="AT160" s="95"/>
      <c r="AU160" s="95"/>
      <c r="AV160" s="95"/>
      <c r="AW160" s="95"/>
      <c r="AX160" s="95"/>
      <c r="AY160" s="95"/>
      <c r="AZ160" s="95"/>
      <c r="BA160" s="16"/>
      <c r="BB160" s="95"/>
      <c r="BC160" s="95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8">
        <v>0</v>
      </c>
      <c r="BR160" s="18">
        <v>22</v>
      </c>
      <c r="BS160" s="15">
        <f t="shared" si="9"/>
        <v>0</v>
      </c>
      <c r="BT160" s="114"/>
      <c r="BU160" s="188" t="s">
        <v>12</v>
      </c>
      <c r="BV160" s="188"/>
      <c r="BW160" s="188"/>
    </row>
    <row r="161" spans="1:75" x14ac:dyDescent="0.25">
      <c r="A161" s="17"/>
      <c r="B161" s="214" t="s">
        <v>26</v>
      </c>
      <c r="C161" s="214"/>
      <c r="D161" s="214"/>
      <c r="E161" s="95"/>
      <c r="F161" s="1"/>
      <c r="G161" s="1"/>
      <c r="H161" s="1"/>
      <c r="I161" s="1"/>
      <c r="J161" s="1"/>
      <c r="K161" s="95"/>
      <c r="L161" s="95"/>
      <c r="M161" s="95"/>
      <c r="N161" s="95"/>
      <c r="O161" s="95"/>
      <c r="P161" s="16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  <c r="AI161" s="95"/>
      <c r="AJ161" s="95"/>
      <c r="AK161" s="95"/>
      <c r="AL161" s="95"/>
      <c r="AM161" s="95"/>
      <c r="AN161" s="95"/>
      <c r="AO161" s="95"/>
      <c r="AP161" s="95"/>
      <c r="AQ161" s="95"/>
      <c r="AR161" s="95"/>
      <c r="AS161" s="95"/>
      <c r="AT161" s="95"/>
      <c r="AU161" s="95"/>
      <c r="AV161" s="95"/>
      <c r="AW161" s="95"/>
      <c r="AX161" s="95"/>
      <c r="AY161" s="95"/>
      <c r="AZ161" s="95"/>
      <c r="BA161" s="16"/>
      <c r="BB161" s="95"/>
      <c r="BC161" s="95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8"/>
      <c r="BR161" s="18"/>
      <c r="BS161" s="15"/>
      <c r="BT161" s="114"/>
      <c r="BU161" s="214" t="s">
        <v>26</v>
      </c>
      <c r="BV161" s="214"/>
      <c r="BW161" s="214"/>
    </row>
    <row r="162" spans="1:75" x14ac:dyDescent="0.25">
      <c r="A162" s="17"/>
      <c r="B162" s="189" t="s">
        <v>19</v>
      </c>
      <c r="C162" s="189"/>
      <c r="D162" s="189"/>
      <c r="E162" s="210" t="s">
        <v>159</v>
      </c>
      <c r="F162" s="210"/>
      <c r="G162" s="210"/>
      <c r="H162" s="210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210"/>
      <c r="T162" s="210"/>
      <c r="U162" s="210"/>
      <c r="V162" s="210"/>
      <c r="W162" s="210"/>
      <c r="X162" s="210"/>
      <c r="Y162" s="210"/>
      <c r="Z162" s="210"/>
      <c r="AA162" s="210"/>
      <c r="AB162" s="210"/>
      <c r="AC162" s="210"/>
      <c r="AD162" s="210"/>
      <c r="AE162" s="210"/>
      <c r="AF162" s="210"/>
      <c r="AG162" s="210"/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  <c r="BI162" s="210"/>
      <c r="BJ162" s="210"/>
      <c r="BK162" s="210"/>
      <c r="BL162" s="210"/>
      <c r="BM162" s="210"/>
      <c r="BN162" s="210"/>
      <c r="BO162" s="210"/>
      <c r="BP162" s="210"/>
      <c r="BQ162" s="18"/>
      <c r="BR162" s="18"/>
      <c r="BS162" s="15"/>
      <c r="BT162" s="114"/>
      <c r="BU162" s="189" t="s">
        <v>19</v>
      </c>
      <c r="BV162" s="189"/>
      <c r="BW162" s="189"/>
    </row>
    <row r="163" spans="1:75" ht="51.75" x14ac:dyDescent="0.25">
      <c r="A163" s="17" t="s">
        <v>36</v>
      </c>
      <c r="B163" s="211"/>
      <c r="C163" s="211"/>
      <c r="D163" s="211"/>
      <c r="E163" s="212" t="s">
        <v>47</v>
      </c>
      <c r="F163" s="212"/>
      <c r="G163" s="212"/>
      <c r="H163" s="212"/>
      <c r="I163" s="212"/>
      <c r="J163" s="212"/>
      <c r="K163" s="212" t="s">
        <v>79</v>
      </c>
      <c r="L163" s="212"/>
      <c r="M163" s="212"/>
      <c r="N163" s="212"/>
      <c r="O163" s="212"/>
      <c r="P163" s="212"/>
      <c r="Q163" s="212"/>
      <c r="R163" s="212"/>
      <c r="S163" s="212"/>
      <c r="T163" s="212"/>
      <c r="U163" s="212"/>
      <c r="V163" s="212"/>
      <c r="W163" s="212"/>
      <c r="X163" s="212"/>
      <c r="Y163" s="212"/>
      <c r="Z163" s="212"/>
      <c r="AA163" s="212"/>
      <c r="AB163" s="212"/>
      <c r="AC163" s="212"/>
      <c r="AD163" s="212"/>
      <c r="AE163" s="212"/>
      <c r="AF163" s="212"/>
      <c r="AG163" s="212"/>
      <c r="AH163" s="212"/>
      <c r="AI163" s="212"/>
      <c r="AJ163" s="210" t="s">
        <v>92</v>
      </c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2" t="s">
        <v>87</v>
      </c>
      <c r="BE163" s="212"/>
      <c r="BF163" s="212"/>
      <c r="BG163" s="212"/>
      <c r="BH163" s="212"/>
      <c r="BI163" s="212"/>
      <c r="BJ163" s="212"/>
      <c r="BK163" s="212"/>
      <c r="BL163" s="212"/>
      <c r="BM163" s="212"/>
      <c r="BN163" s="212"/>
      <c r="BO163" s="212"/>
      <c r="BP163" s="212"/>
      <c r="BQ163" s="135" t="s">
        <v>167</v>
      </c>
      <c r="BR163" s="22" t="s">
        <v>166</v>
      </c>
      <c r="BS163" s="15" t="s">
        <v>38</v>
      </c>
      <c r="BT163" s="114" t="s">
        <v>36</v>
      </c>
      <c r="BU163" s="211"/>
      <c r="BV163" s="211"/>
      <c r="BW163" s="211"/>
    </row>
    <row r="164" spans="1:75" x14ac:dyDescent="0.25">
      <c r="A164" s="17"/>
      <c r="B164" s="211"/>
      <c r="C164" s="211"/>
      <c r="D164" s="211"/>
      <c r="E164" s="73" t="s">
        <v>52</v>
      </c>
      <c r="F164" s="73" t="s">
        <v>53</v>
      </c>
      <c r="G164" s="73" t="s">
        <v>54</v>
      </c>
      <c r="H164" s="73" t="s">
        <v>55</v>
      </c>
      <c r="I164" s="73" t="s">
        <v>56</v>
      </c>
      <c r="J164" s="73" t="s">
        <v>57</v>
      </c>
      <c r="K164" s="73" t="s">
        <v>52</v>
      </c>
      <c r="L164" s="73" t="s">
        <v>53</v>
      </c>
      <c r="M164" s="73" t="s">
        <v>54</v>
      </c>
      <c r="N164" s="73" t="s">
        <v>55</v>
      </c>
      <c r="O164" s="73" t="s">
        <v>56</v>
      </c>
      <c r="P164" s="73" t="s">
        <v>57</v>
      </c>
      <c r="Q164" s="73" t="s">
        <v>52</v>
      </c>
      <c r="R164" s="73" t="s">
        <v>53</v>
      </c>
      <c r="S164" s="73" t="s">
        <v>54</v>
      </c>
      <c r="T164" s="73" t="s">
        <v>55</v>
      </c>
      <c r="U164" s="73" t="s">
        <v>56</v>
      </c>
      <c r="V164" s="73" t="s">
        <v>57</v>
      </c>
      <c r="W164" s="73" t="s">
        <v>52</v>
      </c>
      <c r="X164" s="73" t="s">
        <v>53</v>
      </c>
      <c r="Y164" s="73" t="s">
        <v>54</v>
      </c>
      <c r="Z164" s="73" t="s">
        <v>55</v>
      </c>
      <c r="AA164" s="73" t="s">
        <v>56</v>
      </c>
      <c r="AB164" s="73" t="s">
        <v>57</v>
      </c>
      <c r="AC164" s="73" t="s">
        <v>52</v>
      </c>
      <c r="AD164" s="73" t="s">
        <v>53</v>
      </c>
      <c r="AE164" s="73" t="s">
        <v>54</v>
      </c>
      <c r="AF164" s="73" t="s">
        <v>55</v>
      </c>
      <c r="AG164" s="73" t="s">
        <v>56</v>
      </c>
      <c r="AH164" s="73" t="s">
        <v>57</v>
      </c>
      <c r="AI164" s="73" t="s">
        <v>52</v>
      </c>
      <c r="AJ164" s="73" t="s">
        <v>55</v>
      </c>
      <c r="AK164" s="73" t="s">
        <v>56</v>
      </c>
      <c r="AL164" s="73" t="s">
        <v>57</v>
      </c>
      <c r="AM164" s="73" t="s">
        <v>52</v>
      </c>
      <c r="AN164" s="73" t="s">
        <v>53</v>
      </c>
      <c r="AO164" s="73" t="s">
        <v>54</v>
      </c>
      <c r="AP164" s="73" t="s">
        <v>55</v>
      </c>
      <c r="AQ164" s="73" t="s">
        <v>56</v>
      </c>
      <c r="AR164" s="73" t="s">
        <v>57</v>
      </c>
      <c r="AS164" s="73" t="s">
        <v>52</v>
      </c>
      <c r="AT164" s="73" t="s">
        <v>53</v>
      </c>
      <c r="AU164" s="73" t="s">
        <v>54</v>
      </c>
      <c r="AV164" s="73" t="s">
        <v>55</v>
      </c>
      <c r="AW164" s="73" t="s">
        <v>56</v>
      </c>
      <c r="AX164" s="73" t="s">
        <v>57</v>
      </c>
      <c r="AY164" s="73" t="s">
        <v>52</v>
      </c>
      <c r="AZ164" s="73" t="s">
        <v>53</v>
      </c>
      <c r="BA164" s="73" t="s">
        <v>54</v>
      </c>
      <c r="BB164" s="73" t="s">
        <v>55</v>
      </c>
      <c r="BC164" s="73" t="s">
        <v>56</v>
      </c>
      <c r="BD164" s="73" t="s">
        <v>57</v>
      </c>
      <c r="BE164" s="73" t="s">
        <v>52</v>
      </c>
      <c r="BF164" s="73" t="s">
        <v>53</v>
      </c>
      <c r="BG164" s="73" t="s">
        <v>54</v>
      </c>
      <c r="BH164" s="73" t="s">
        <v>55</v>
      </c>
      <c r="BI164" s="73" t="s">
        <v>56</v>
      </c>
      <c r="BJ164" s="73" t="s">
        <v>57</v>
      </c>
      <c r="BK164" s="73" t="s">
        <v>52</v>
      </c>
      <c r="BL164" s="73" t="s">
        <v>53</v>
      </c>
      <c r="BM164" s="73" t="s">
        <v>54</v>
      </c>
      <c r="BN164" s="73" t="s">
        <v>55</v>
      </c>
      <c r="BO164" s="73" t="s">
        <v>56</v>
      </c>
      <c r="BP164" s="73" t="s">
        <v>57</v>
      </c>
      <c r="BQ164" s="18"/>
      <c r="BR164" s="18"/>
      <c r="BS164" s="15"/>
      <c r="BT164" s="114"/>
      <c r="BU164" s="211"/>
      <c r="BV164" s="211"/>
      <c r="BW164" s="211"/>
    </row>
    <row r="165" spans="1:75" x14ac:dyDescent="0.25">
      <c r="A165" s="17"/>
      <c r="B165" s="211"/>
      <c r="C165" s="211"/>
      <c r="D165" s="211"/>
      <c r="E165" s="1">
        <v>25</v>
      </c>
      <c r="F165" s="1">
        <v>26</v>
      </c>
      <c r="G165" s="1">
        <v>27</v>
      </c>
      <c r="H165" s="1">
        <v>28</v>
      </c>
      <c r="I165" s="1">
        <v>29</v>
      </c>
      <c r="J165" s="1">
        <v>30</v>
      </c>
      <c r="K165" s="1">
        <v>2</v>
      </c>
      <c r="L165" s="1">
        <v>3</v>
      </c>
      <c r="M165" s="1">
        <v>4</v>
      </c>
      <c r="N165" s="1">
        <v>5</v>
      </c>
      <c r="O165" s="1">
        <v>6</v>
      </c>
      <c r="P165" s="1">
        <v>7</v>
      </c>
      <c r="Q165" s="1">
        <v>9</v>
      </c>
      <c r="R165" s="1">
        <v>10</v>
      </c>
      <c r="S165" s="1">
        <v>11</v>
      </c>
      <c r="T165" s="1">
        <v>12</v>
      </c>
      <c r="U165" s="1">
        <v>13</v>
      </c>
      <c r="V165" s="1">
        <v>14</v>
      </c>
      <c r="W165" s="1">
        <v>16</v>
      </c>
      <c r="X165" s="1">
        <v>17</v>
      </c>
      <c r="Y165" s="1">
        <v>18</v>
      </c>
      <c r="Z165" s="1">
        <v>19</v>
      </c>
      <c r="AA165" s="1">
        <v>20</v>
      </c>
      <c r="AB165" s="1">
        <v>21</v>
      </c>
      <c r="AC165" s="100">
        <v>23</v>
      </c>
      <c r="AD165" s="100">
        <v>24</v>
      </c>
      <c r="AE165" s="100">
        <v>25</v>
      </c>
      <c r="AF165" s="100">
        <v>26</v>
      </c>
      <c r="AG165" s="100">
        <v>27</v>
      </c>
      <c r="AH165" s="100">
        <v>28</v>
      </c>
      <c r="AI165" s="1">
        <v>30</v>
      </c>
      <c r="AJ165" s="1">
        <v>9</v>
      </c>
      <c r="AK165" s="1">
        <v>10</v>
      </c>
      <c r="AL165" s="1">
        <v>11</v>
      </c>
      <c r="AM165" s="1">
        <v>13</v>
      </c>
      <c r="AN165" s="1">
        <v>14</v>
      </c>
      <c r="AO165" s="1">
        <v>15</v>
      </c>
      <c r="AP165" s="1">
        <v>16</v>
      </c>
      <c r="AQ165" s="1">
        <v>17</v>
      </c>
      <c r="AR165" s="1">
        <v>18</v>
      </c>
      <c r="AS165" s="1">
        <v>20</v>
      </c>
      <c r="AT165" s="1">
        <v>21</v>
      </c>
      <c r="AU165" s="1">
        <v>22</v>
      </c>
      <c r="AV165" s="1">
        <v>23</v>
      </c>
      <c r="AW165" s="1">
        <v>24</v>
      </c>
      <c r="AX165" s="1">
        <v>25</v>
      </c>
      <c r="AY165" s="1">
        <v>27</v>
      </c>
      <c r="AZ165" s="1">
        <v>28</v>
      </c>
      <c r="BA165" s="1">
        <v>29</v>
      </c>
      <c r="BB165" s="1">
        <v>30</v>
      </c>
      <c r="BC165" s="1">
        <v>31</v>
      </c>
      <c r="BD165" s="1">
        <v>1</v>
      </c>
      <c r="BE165" s="1">
        <v>3</v>
      </c>
      <c r="BF165" s="1">
        <v>4</v>
      </c>
      <c r="BG165" s="1">
        <v>5</v>
      </c>
      <c r="BH165" s="1">
        <v>6</v>
      </c>
      <c r="BI165" s="1">
        <v>7</v>
      </c>
      <c r="BJ165" s="1">
        <v>8</v>
      </c>
      <c r="BK165" s="1">
        <v>10</v>
      </c>
      <c r="BL165" s="1">
        <v>11</v>
      </c>
      <c r="BM165" s="1">
        <v>12</v>
      </c>
      <c r="BN165" s="1">
        <v>13</v>
      </c>
      <c r="BO165" s="1">
        <v>14</v>
      </c>
      <c r="BP165" s="1">
        <v>15</v>
      </c>
      <c r="BQ165" s="18"/>
      <c r="BR165" s="18"/>
      <c r="BS165" s="15"/>
      <c r="BT165" s="114"/>
      <c r="BU165" s="211"/>
      <c r="BV165" s="211"/>
      <c r="BW165" s="211"/>
    </row>
    <row r="166" spans="1:75" x14ac:dyDescent="0.25">
      <c r="A166" s="17"/>
      <c r="B166" s="188" t="s">
        <v>1</v>
      </c>
      <c r="C166" s="188"/>
      <c r="D166" s="188"/>
      <c r="E166" s="95"/>
      <c r="F166" s="1"/>
      <c r="G166" s="1"/>
      <c r="H166" s="1"/>
      <c r="I166" s="1"/>
      <c r="J166" s="1"/>
      <c r="K166" s="95"/>
      <c r="L166" s="95"/>
      <c r="M166" s="95"/>
      <c r="N166" s="95"/>
      <c r="O166" s="95"/>
      <c r="P166" s="16"/>
      <c r="Q166" s="95"/>
      <c r="R166" s="95"/>
      <c r="S166" s="95"/>
      <c r="T166" s="108" t="s">
        <v>97</v>
      </c>
      <c r="U166" s="95"/>
      <c r="V166" s="95"/>
      <c r="W166" s="95"/>
      <c r="X166" s="95"/>
      <c r="Y166" s="95"/>
      <c r="Z166" s="95"/>
      <c r="AA166" s="95"/>
      <c r="AB166" s="95"/>
      <c r="AC166" s="95"/>
      <c r="AD166" s="95"/>
      <c r="AE166" s="95"/>
      <c r="AF166" s="95"/>
      <c r="AG166" s="95"/>
      <c r="AH166" s="95"/>
      <c r="AI166" s="95"/>
      <c r="AJ166" s="95"/>
      <c r="AK166" s="95"/>
      <c r="AL166" s="95"/>
      <c r="AM166" s="95"/>
      <c r="AN166" s="95"/>
      <c r="AO166" s="95"/>
      <c r="AP166" s="95"/>
      <c r="AQ166" s="95"/>
      <c r="AR166" s="95"/>
      <c r="AS166" s="95"/>
      <c r="AT166" s="95"/>
      <c r="AU166" s="95"/>
      <c r="AV166" s="95"/>
      <c r="AW166" s="95"/>
      <c r="AX166" s="95"/>
      <c r="AY166" s="95"/>
      <c r="AZ166" s="95"/>
      <c r="BA166" s="16"/>
      <c r="BB166" s="95"/>
      <c r="BC166" s="95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8">
        <v>1</v>
      </c>
      <c r="BR166" s="18">
        <v>33</v>
      </c>
      <c r="BS166" s="15">
        <f>BQ166/BR166*100</f>
        <v>3.0303030303030303</v>
      </c>
      <c r="BT166" s="114"/>
      <c r="BU166" s="188" t="s">
        <v>1</v>
      </c>
      <c r="BV166" s="188"/>
      <c r="BW166" s="188"/>
    </row>
    <row r="167" spans="1:75" x14ac:dyDescent="0.25">
      <c r="A167" s="17"/>
      <c r="B167" s="188" t="s">
        <v>2</v>
      </c>
      <c r="C167" s="188"/>
      <c r="D167" s="188"/>
      <c r="E167" s="95"/>
      <c r="F167" s="1"/>
      <c r="G167" s="1"/>
      <c r="H167" s="1"/>
      <c r="I167" s="1"/>
      <c r="J167" s="1"/>
      <c r="K167" s="95"/>
      <c r="L167" s="95"/>
      <c r="M167" s="95"/>
      <c r="N167" s="95"/>
      <c r="O167" s="95"/>
      <c r="P167" s="16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  <c r="AD167" s="95"/>
      <c r="AE167" s="95"/>
      <c r="AF167" s="95"/>
      <c r="AG167" s="95"/>
      <c r="AH167" s="95"/>
      <c r="AI167" s="95"/>
      <c r="AJ167" s="95"/>
      <c r="AK167" s="95"/>
      <c r="AL167" s="95"/>
      <c r="AM167" s="95"/>
      <c r="AN167" s="95"/>
      <c r="AO167" s="95"/>
      <c r="AP167" s="95"/>
      <c r="AQ167" s="108" t="s">
        <v>160</v>
      </c>
      <c r="AR167" s="95"/>
      <c r="AS167" s="95"/>
      <c r="AT167" s="95"/>
      <c r="AU167" s="95"/>
      <c r="AV167" s="95"/>
      <c r="AW167" s="95"/>
      <c r="AX167" s="95"/>
      <c r="AY167" s="95"/>
      <c r="AZ167" s="95"/>
      <c r="BA167" s="16"/>
      <c r="BB167" s="95"/>
      <c r="BC167" s="95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8">
        <v>1</v>
      </c>
      <c r="BR167" s="18">
        <v>33</v>
      </c>
      <c r="BS167" s="15">
        <f t="shared" ref="BS167:BS178" si="10">BQ167/BR167*100</f>
        <v>3.0303030303030303</v>
      </c>
      <c r="BT167" s="114"/>
      <c r="BU167" s="188" t="s">
        <v>2</v>
      </c>
      <c r="BV167" s="188"/>
      <c r="BW167" s="188"/>
    </row>
    <row r="168" spans="1:75" x14ac:dyDescent="0.25">
      <c r="A168" s="17"/>
      <c r="B168" s="201" t="s">
        <v>22</v>
      </c>
      <c r="C168" s="201"/>
      <c r="D168" s="201"/>
      <c r="E168" s="95"/>
      <c r="F168" s="1"/>
      <c r="G168" s="1"/>
      <c r="H168" s="1"/>
      <c r="I168" s="1"/>
      <c r="J168" s="1"/>
      <c r="K168" s="95"/>
      <c r="L168" s="95"/>
      <c r="M168" s="95"/>
      <c r="N168" s="95"/>
      <c r="O168" s="95"/>
      <c r="P168" s="16"/>
      <c r="Q168" s="95"/>
      <c r="R168" s="95"/>
      <c r="S168" s="95"/>
      <c r="T168" s="95"/>
      <c r="U168" s="95"/>
      <c r="V168" s="95"/>
      <c r="W168" s="108" t="s">
        <v>135</v>
      </c>
      <c r="X168" s="95"/>
      <c r="Y168" s="95"/>
      <c r="Z168" s="95"/>
      <c r="AA168" s="95"/>
      <c r="AB168" s="95"/>
      <c r="AC168" s="95"/>
      <c r="AD168" s="108" t="s">
        <v>135</v>
      </c>
      <c r="AE168" s="95"/>
      <c r="AF168" s="95"/>
      <c r="AG168" s="95"/>
      <c r="AH168" s="95"/>
      <c r="AI168" s="95"/>
      <c r="AJ168" s="95"/>
      <c r="AK168" s="95"/>
      <c r="AL168" s="95"/>
      <c r="AM168" s="95"/>
      <c r="AN168" s="95"/>
      <c r="AO168" s="95"/>
      <c r="AP168" s="95"/>
      <c r="AQ168" s="95"/>
      <c r="AR168" s="95"/>
      <c r="AS168" s="108" t="s">
        <v>135</v>
      </c>
      <c r="AT168" s="95"/>
      <c r="AU168" s="95"/>
      <c r="AV168" s="95"/>
      <c r="AW168" s="95"/>
      <c r="AX168" s="95"/>
      <c r="AY168" s="95"/>
      <c r="AZ168" s="95"/>
      <c r="BA168" s="16"/>
      <c r="BB168" s="95"/>
      <c r="BC168" s="95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8">
        <v>3</v>
      </c>
      <c r="BR168" s="18">
        <v>33</v>
      </c>
      <c r="BS168" s="15">
        <f t="shared" si="10"/>
        <v>9.0909090909090917</v>
      </c>
      <c r="BT168" s="114"/>
      <c r="BU168" s="201" t="s">
        <v>22</v>
      </c>
      <c r="BV168" s="201"/>
      <c r="BW168" s="201"/>
    </row>
    <row r="169" spans="1:75" x14ac:dyDescent="0.25">
      <c r="A169" s="17"/>
      <c r="B169" s="188" t="s">
        <v>4</v>
      </c>
      <c r="C169" s="188"/>
      <c r="D169" s="188"/>
      <c r="E169" s="95"/>
      <c r="F169" s="1"/>
      <c r="G169" s="1"/>
      <c r="H169" s="1"/>
      <c r="I169" s="1"/>
      <c r="J169" s="1"/>
      <c r="K169" s="95"/>
      <c r="L169" s="95"/>
      <c r="M169" s="95"/>
      <c r="N169" s="95"/>
      <c r="O169" s="95"/>
      <c r="P169" s="16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  <c r="AD169" s="95"/>
      <c r="AE169" s="95"/>
      <c r="AF169" s="95"/>
      <c r="AG169" s="95"/>
      <c r="AH169" s="95"/>
      <c r="AI169" s="95"/>
      <c r="AJ169" s="95"/>
      <c r="AK169" s="95"/>
      <c r="AL169" s="95"/>
      <c r="AM169" s="95"/>
      <c r="AN169" s="95"/>
      <c r="AO169" s="95"/>
      <c r="AP169" s="95"/>
      <c r="AQ169" s="95"/>
      <c r="AR169" s="95"/>
      <c r="AS169" s="95"/>
      <c r="AT169" s="95"/>
      <c r="AU169" s="95"/>
      <c r="AV169" s="95"/>
      <c r="AW169" s="95"/>
      <c r="AX169" s="95"/>
      <c r="AY169" s="95"/>
      <c r="AZ169" s="95"/>
      <c r="BA169" s="16"/>
      <c r="BB169" s="95"/>
      <c r="BC169" s="95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8"/>
      <c r="BR169" s="18">
        <v>33</v>
      </c>
      <c r="BS169" s="15">
        <f t="shared" si="10"/>
        <v>0</v>
      </c>
      <c r="BT169" s="114"/>
      <c r="BU169" s="188" t="s">
        <v>4</v>
      </c>
      <c r="BV169" s="188"/>
      <c r="BW169" s="188"/>
    </row>
    <row r="170" spans="1:75" x14ac:dyDescent="0.25">
      <c r="A170" s="17"/>
      <c r="B170" s="188" t="s">
        <v>5</v>
      </c>
      <c r="C170" s="188"/>
      <c r="D170" s="188"/>
      <c r="E170" s="95"/>
      <c r="F170" s="1"/>
      <c r="G170" s="1"/>
      <c r="H170" s="1"/>
      <c r="I170" s="1"/>
      <c r="J170" s="1"/>
      <c r="K170" s="95"/>
      <c r="L170" s="95"/>
      <c r="M170" s="95"/>
      <c r="N170" s="95"/>
      <c r="O170" s="95"/>
      <c r="P170" s="16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95"/>
      <c r="AS170" s="95"/>
      <c r="AT170" s="95"/>
      <c r="AU170" s="95"/>
      <c r="AV170" s="95"/>
      <c r="AW170" s="95"/>
      <c r="AX170" s="95"/>
      <c r="AY170" s="95"/>
      <c r="AZ170" s="95"/>
      <c r="BA170" s="16"/>
      <c r="BB170" s="95"/>
      <c r="BC170" s="95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8"/>
      <c r="BR170" s="18">
        <v>22</v>
      </c>
      <c r="BS170" s="15">
        <f t="shared" si="10"/>
        <v>0</v>
      </c>
      <c r="BT170" s="114"/>
      <c r="BU170" s="188" t="s">
        <v>5</v>
      </c>
      <c r="BV170" s="188"/>
      <c r="BW170" s="188"/>
    </row>
    <row r="171" spans="1:75" x14ac:dyDescent="0.25">
      <c r="A171" s="17"/>
      <c r="B171" s="213" t="s">
        <v>63</v>
      </c>
      <c r="C171" s="213"/>
      <c r="D171" s="94"/>
      <c r="E171" s="95"/>
      <c r="F171" s="1"/>
      <c r="G171" s="1"/>
      <c r="H171" s="1"/>
      <c r="I171" s="1"/>
      <c r="J171" s="1"/>
      <c r="K171" s="95"/>
      <c r="L171" s="95"/>
      <c r="M171" s="95"/>
      <c r="N171" s="95"/>
      <c r="O171" s="95"/>
      <c r="P171" s="16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  <c r="AD171" s="95"/>
      <c r="AE171" s="95"/>
      <c r="AF171" s="95"/>
      <c r="AG171" s="95"/>
      <c r="AH171" s="95"/>
      <c r="AI171" s="95"/>
      <c r="AJ171" s="95"/>
      <c r="AK171" s="95"/>
      <c r="AL171" s="95"/>
      <c r="AM171" s="95"/>
      <c r="AN171" s="95"/>
      <c r="AO171" s="95"/>
      <c r="AP171" s="95"/>
      <c r="AQ171" s="95"/>
      <c r="AR171" s="95"/>
      <c r="AS171" s="95"/>
      <c r="AT171" s="95"/>
      <c r="AU171" s="95"/>
      <c r="AV171" s="95"/>
      <c r="AW171" s="95"/>
      <c r="AX171" s="95"/>
      <c r="AY171" s="95"/>
      <c r="AZ171" s="95"/>
      <c r="BA171" s="16"/>
      <c r="BB171" s="95"/>
      <c r="BC171" s="95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8"/>
      <c r="BR171" s="18">
        <v>11</v>
      </c>
      <c r="BS171" s="15">
        <f t="shared" si="10"/>
        <v>0</v>
      </c>
      <c r="BT171" s="114"/>
      <c r="BU171" s="213" t="s">
        <v>63</v>
      </c>
      <c r="BV171" s="213"/>
      <c r="BW171" s="106"/>
    </row>
    <row r="172" spans="1:75" x14ac:dyDescent="0.25">
      <c r="A172" s="17"/>
      <c r="B172" s="188" t="s">
        <v>6</v>
      </c>
      <c r="C172" s="188"/>
      <c r="D172" s="188"/>
      <c r="E172" s="95"/>
      <c r="F172" s="1"/>
      <c r="G172" s="1"/>
      <c r="H172" s="1"/>
      <c r="I172" s="1"/>
      <c r="J172" s="1"/>
      <c r="K172" s="95"/>
      <c r="L172" s="95"/>
      <c r="M172" s="95"/>
      <c r="N172" s="95"/>
      <c r="O172" s="95"/>
      <c r="P172" s="16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  <c r="AD172" s="95"/>
      <c r="AE172" s="95"/>
      <c r="AF172" s="95"/>
      <c r="AG172" s="95"/>
      <c r="AH172" s="95"/>
      <c r="AI172" s="95"/>
      <c r="AJ172" s="95"/>
      <c r="AK172" s="95"/>
      <c r="AL172" s="95"/>
      <c r="AM172" s="95"/>
      <c r="AN172" s="95"/>
      <c r="AO172" s="95"/>
      <c r="AP172" s="95"/>
      <c r="AQ172" s="95"/>
      <c r="AR172" s="95"/>
      <c r="AS172" s="95"/>
      <c r="AT172" s="95"/>
      <c r="AU172" s="95"/>
      <c r="AV172" s="95"/>
      <c r="AW172" s="95"/>
      <c r="AX172" s="95"/>
      <c r="AY172" s="95"/>
      <c r="AZ172" s="95"/>
      <c r="BA172" s="16"/>
      <c r="BB172" s="95"/>
      <c r="BC172" s="95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8">
        <v>0</v>
      </c>
      <c r="BR172" s="18">
        <v>11</v>
      </c>
      <c r="BS172" s="15">
        <f t="shared" si="10"/>
        <v>0</v>
      </c>
      <c r="BT172" s="114"/>
      <c r="BU172" s="188" t="s">
        <v>6</v>
      </c>
      <c r="BV172" s="188"/>
      <c r="BW172" s="188"/>
    </row>
    <row r="173" spans="1:75" x14ac:dyDescent="0.25">
      <c r="A173" s="17"/>
      <c r="B173" s="188" t="s">
        <v>61</v>
      </c>
      <c r="C173" s="188"/>
      <c r="D173" s="188"/>
      <c r="E173" s="108" t="s">
        <v>168</v>
      </c>
      <c r="F173" s="1"/>
      <c r="G173" s="1"/>
      <c r="H173" s="1"/>
      <c r="I173" s="1"/>
      <c r="J173" s="1"/>
      <c r="K173" s="95"/>
      <c r="L173" s="95"/>
      <c r="M173" s="95"/>
      <c r="N173" s="108" t="s">
        <v>152</v>
      </c>
      <c r="O173" s="95"/>
      <c r="P173" s="16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  <c r="AD173" s="95"/>
      <c r="AE173" s="95"/>
      <c r="AF173" s="95"/>
      <c r="AG173" s="95"/>
      <c r="AH173" s="95"/>
      <c r="AI173" s="95"/>
      <c r="AJ173" s="108" t="s">
        <v>152</v>
      </c>
      <c r="AK173" s="95"/>
      <c r="AL173" s="95"/>
      <c r="AM173" s="95"/>
      <c r="AN173" s="95"/>
      <c r="AO173" s="95"/>
      <c r="AP173" s="95"/>
      <c r="AQ173" s="95"/>
      <c r="AR173" s="95"/>
      <c r="AS173" s="108" t="s">
        <v>168</v>
      </c>
      <c r="AT173" s="95"/>
      <c r="AU173" s="95"/>
      <c r="AV173" s="95"/>
      <c r="AW173" s="95"/>
      <c r="AX173" s="95"/>
      <c r="AY173" s="95"/>
      <c r="AZ173" s="95"/>
      <c r="BA173" s="16"/>
      <c r="BB173" s="95"/>
      <c r="BC173" s="95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8">
        <v>4</v>
      </c>
      <c r="BR173" s="18">
        <v>27.5</v>
      </c>
      <c r="BS173" s="15">
        <f t="shared" si="10"/>
        <v>14.545454545454545</v>
      </c>
      <c r="BT173" s="114"/>
      <c r="BU173" s="188" t="s">
        <v>61</v>
      </c>
      <c r="BV173" s="188"/>
      <c r="BW173" s="188"/>
    </row>
    <row r="174" spans="1:75" x14ac:dyDescent="0.25">
      <c r="A174" s="17"/>
      <c r="B174" s="188" t="s">
        <v>9</v>
      </c>
      <c r="C174" s="188"/>
      <c r="D174" s="188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24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24"/>
      <c r="BB174" s="17"/>
      <c r="BC174" s="17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18">
        <v>0</v>
      </c>
      <c r="BR174" s="18">
        <v>11</v>
      </c>
      <c r="BS174" s="15">
        <f t="shared" si="10"/>
        <v>0</v>
      </c>
      <c r="BT174" s="114"/>
      <c r="BU174" s="188" t="s">
        <v>9</v>
      </c>
      <c r="BV174" s="188"/>
      <c r="BW174" s="188"/>
    </row>
    <row r="175" spans="1:75" x14ac:dyDescent="0.25">
      <c r="A175" s="17"/>
      <c r="B175" s="188" t="s">
        <v>23</v>
      </c>
      <c r="C175" s="188"/>
      <c r="D175" s="188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24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14" t="s">
        <v>115</v>
      </c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24"/>
      <c r="BB175" s="17"/>
      <c r="BC175" s="17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  <c r="BP175" s="24"/>
      <c r="BQ175" s="18">
        <v>1</v>
      </c>
      <c r="BR175" s="18">
        <v>22</v>
      </c>
      <c r="BS175" s="15">
        <f t="shared" si="10"/>
        <v>4.5454545454545459</v>
      </c>
      <c r="BT175" s="114"/>
      <c r="BU175" s="188" t="s">
        <v>23</v>
      </c>
      <c r="BV175" s="188"/>
      <c r="BW175" s="188"/>
    </row>
    <row r="176" spans="1:75" x14ac:dyDescent="0.25">
      <c r="A176" s="17"/>
      <c r="B176" s="188" t="s">
        <v>10</v>
      </c>
      <c r="C176" s="188"/>
      <c r="D176" s="188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24"/>
      <c r="Q176" s="17"/>
      <c r="R176" s="17"/>
      <c r="S176" s="17"/>
      <c r="T176" s="114"/>
      <c r="U176" s="114" t="s">
        <v>162</v>
      </c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14" t="s">
        <v>136</v>
      </c>
      <c r="AZ176" s="17"/>
      <c r="BA176" s="24"/>
      <c r="BB176" s="17"/>
      <c r="BC176" s="17"/>
      <c r="BD176" s="24"/>
      <c r="BE176" s="24"/>
      <c r="BF176" s="24"/>
      <c r="BG176" s="24"/>
      <c r="BH176" s="24"/>
      <c r="BI176" s="24"/>
      <c r="BJ176" s="24"/>
      <c r="BK176" s="24" t="s">
        <v>136</v>
      </c>
      <c r="BL176" s="24"/>
      <c r="BM176" s="24"/>
      <c r="BN176" s="24"/>
      <c r="BO176" s="24"/>
      <c r="BP176" s="24"/>
      <c r="BQ176" s="18">
        <v>3</v>
      </c>
      <c r="BR176" s="18">
        <v>33</v>
      </c>
      <c r="BS176" s="15">
        <f t="shared" si="10"/>
        <v>9.0909090909090917</v>
      </c>
      <c r="BT176" s="114"/>
      <c r="BU176" s="188" t="s">
        <v>10</v>
      </c>
      <c r="BV176" s="188"/>
      <c r="BW176" s="188"/>
    </row>
    <row r="177" spans="1:75" x14ac:dyDescent="0.25">
      <c r="A177" s="17"/>
      <c r="B177" s="188" t="s">
        <v>11</v>
      </c>
      <c r="C177" s="188"/>
      <c r="D177" s="188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24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24"/>
      <c r="BB177" s="17"/>
      <c r="BC177" s="17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  <c r="BP177" s="24"/>
      <c r="BQ177" s="18">
        <v>0</v>
      </c>
      <c r="BR177" s="18">
        <v>22</v>
      </c>
      <c r="BS177" s="15">
        <f t="shared" si="10"/>
        <v>0</v>
      </c>
      <c r="BT177" s="114"/>
      <c r="BU177" s="188" t="s">
        <v>11</v>
      </c>
      <c r="BV177" s="188"/>
      <c r="BW177" s="188"/>
    </row>
    <row r="178" spans="1:75" x14ac:dyDescent="0.25">
      <c r="A178" s="17"/>
      <c r="B178" s="188" t="s">
        <v>12</v>
      </c>
      <c r="C178" s="188"/>
      <c r="D178" s="188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24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 t="s">
        <v>160</v>
      </c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24"/>
      <c r="BB178" s="17"/>
      <c r="BC178" s="17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24"/>
      <c r="BQ178" s="18">
        <v>1</v>
      </c>
      <c r="BR178" s="18">
        <v>22</v>
      </c>
      <c r="BS178" s="15">
        <f t="shared" si="10"/>
        <v>4.5454545454545459</v>
      </c>
      <c r="BT178" s="114"/>
      <c r="BU178" s="188" t="s">
        <v>12</v>
      </c>
      <c r="BV178" s="188"/>
      <c r="BW178" s="188"/>
    </row>
    <row r="179" spans="1:75" x14ac:dyDescent="0.25">
      <c r="A179" s="17"/>
      <c r="B179" s="189" t="s">
        <v>19</v>
      </c>
      <c r="C179" s="189"/>
      <c r="D179" s="189"/>
      <c r="E179" s="210" t="s">
        <v>159</v>
      </c>
      <c r="F179" s="210"/>
      <c r="G179" s="210"/>
      <c r="H179" s="210"/>
      <c r="I179" s="210"/>
      <c r="J179" s="210"/>
      <c r="K179" s="210"/>
      <c r="L179" s="210"/>
      <c r="M179" s="210"/>
      <c r="N179" s="210"/>
      <c r="O179" s="210"/>
      <c r="P179" s="210"/>
      <c r="Q179" s="210"/>
      <c r="R179" s="210"/>
      <c r="S179" s="210"/>
      <c r="T179" s="210"/>
      <c r="U179" s="210"/>
      <c r="V179" s="210"/>
      <c r="W179" s="210"/>
      <c r="X179" s="210"/>
      <c r="Y179" s="210"/>
      <c r="Z179" s="210"/>
      <c r="AA179" s="210"/>
      <c r="AB179" s="210"/>
      <c r="AC179" s="210"/>
      <c r="AD179" s="210"/>
      <c r="AE179" s="210"/>
      <c r="AF179" s="210"/>
      <c r="AG179" s="210"/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  <c r="BI179" s="210"/>
      <c r="BJ179" s="210"/>
      <c r="BK179" s="210"/>
      <c r="BL179" s="210"/>
      <c r="BM179" s="210"/>
      <c r="BN179" s="210"/>
      <c r="BO179" s="210"/>
      <c r="BP179" s="210"/>
      <c r="BQ179" s="18"/>
      <c r="BR179" s="18"/>
      <c r="BS179" s="15"/>
      <c r="BT179" s="114"/>
      <c r="BU179" s="189" t="s">
        <v>19</v>
      </c>
      <c r="BV179" s="189"/>
      <c r="BW179" s="189"/>
    </row>
    <row r="180" spans="1:75" ht="51.75" x14ac:dyDescent="0.25">
      <c r="A180" s="17" t="s">
        <v>37</v>
      </c>
      <c r="B180" s="211"/>
      <c r="C180" s="211"/>
      <c r="D180" s="211"/>
      <c r="E180" s="212" t="s">
        <v>47</v>
      </c>
      <c r="F180" s="212"/>
      <c r="G180" s="212"/>
      <c r="H180" s="212"/>
      <c r="I180" s="212"/>
      <c r="J180" s="212"/>
      <c r="K180" s="212" t="s">
        <v>79</v>
      </c>
      <c r="L180" s="212"/>
      <c r="M180" s="212"/>
      <c r="N180" s="212"/>
      <c r="O180" s="212"/>
      <c r="P180" s="212"/>
      <c r="Q180" s="212"/>
      <c r="R180" s="212"/>
      <c r="S180" s="212"/>
      <c r="T180" s="212"/>
      <c r="U180" s="212"/>
      <c r="V180" s="212"/>
      <c r="W180" s="212"/>
      <c r="X180" s="212"/>
      <c r="Y180" s="212"/>
      <c r="Z180" s="212"/>
      <c r="AA180" s="212"/>
      <c r="AB180" s="212"/>
      <c r="AC180" s="212"/>
      <c r="AD180" s="212"/>
      <c r="AE180" s="212"/>
      <c r="AF180" s="212"/>
      <c r="AG180" s="212"/>
      <c r="AH180" s="212"/>
      <c r="AI180" s="212"/>
      <c r="AJ180" s="210" t="s">
        <v>92</v>
      </c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2" t="s">
        <v>87</v>
      </c>
      <c r="BE180" s="212"/>
      <c r="BF180" s="212"/>
      <c r="BG180" s="212"/>
      <c r="BH180" s="212"/>
      <c r="BI180" s="212"/>
      <c r="BJ180" s="212"/>
      <c r="BK180" s="212"/>
      <c r="BL180" s="212"/>
      <c r="BM180" s="212"/>
      <c r="BN180" s="212"/>
      <c r="BO180" s="212"/>
      <c r="BP180" s="212"/>
      <c r="BQ180" s="135" t="s">
        <v>167</v>
      </c>
      <c r="BR180" s="22" t="s">
        <v>166</v>
      </c>
      <c r="BS180" s="15" t="s">
        <v>38</v>
      </c>
      <c r="BT180" s="114" t="s">
        <v>37</v>
      </c>
      <c r="BU180" s="211"/>
      <c r="BV180" s="211"/>
      <c r="BW180" s="211"/>
    </row>
    <row r="181" spans="1:75" x14ac:dyDescent="0.25">
      <c r="A181" s="17"/>
      <c r="B181" s="211"/>
      <c r="C181" s="211"/>
      <c r="D181" s="211"/>
      <c r="E181" s="73" t="s">
        <v>52</v>
      </c>
      <c r="F181" s="73" t="s">
        <v>53</v>
      </c>
      <c r="G181" s="73" t="s">
        <v>54</v>
      </c>
      <c r="H181" s="73" t="s">
        <v>55</v>
      </c>
      <c r="I181" s="73" t="s">
        <v>56</v>
      </c>
      <c r="J181" s="73" t="s">
        <v>57</v>
      </c>
      <c r="K181" s="73" t="s">
        <v>52</v>
      </c>
      <c r="L181" s="73" t="s">
        <v>53</v>
      </c>
      <c r="M181" s="73" t="s">
        <v>54</v>
      </c>
      <c r="N181" s="73" t="s">
        <v>55</v>
      </c>
      <c r="O181" s="73" t="s">
        <v>56</v>
      </c>
      <c r="P181" s="73" t="s">
        <v>57</v>
      </c>
      <c r="Q181" s="73" t="s">
        <v>52</v>
      </c>
      <c r="R181" s="73" t="s">
        <v>53</v>
      </c>
      <c r="S181" s="73" t="s">
        <v>54</v>
      </c>
      <c r="T181" s="73" t="s">
        <v>55</v>
      </c>
      <c r="U181" s="73" t="s">
        <v>56</v>
      </c>
      <c r="V181" s="73" t="s">
        <v>57</v>
      </c>
      <c r="W181" s="73" t="s">
        <v>52</v>
      </c>
      <c r="X181" s="73" t="s">
        <v>53</v>
      </c>
      <c r="Y181" s="73" t="s">
        <v>54</v>
      </c>
      <c r="Z181" s="73" t="s">
        <v>55</v>
      </c>
      <c r="AA181" s="73" t="s">
        <v>56</v>
      </c>
      <c r="AB181" s="73" t="s">
        <v>57</v>
      </c>
      <c r="AC181" s="73" t="s">
        <v>52</v>
      </c>
      <c r="AD181" s="73" t="s">
        <v>53</v>
      </c>
      <c r="AE181" s="73" t="s">
        <v>54</v>
      </c>
      <c r="AF181" s="73" t="s">
        <v>55</v>
      </c>
      <c r="AG181" s="73" t="s">
        <v>56</v>
      </c>
      <c r="AH181" s="73" t="s">
        <v>57</v>
      </c>
      <c r="AI181" s="73" t="s">
        <v>52</v>
      </c>
      <c r="AJ181" s="73" t="s">
        <v>55</v>
      </c>
      <c r="AK181" s="73" t="s">
        <v>56</v>
      </c>
      <c r="AL181" s="73" t="s">
        <v>57</v>
      </c>
      <c r="AM181" s="73" t="s">
        <v>52</v>
      </c>
      <c r="AN181" s="73" t="s">
        <v>53</v>
      </c>
      <c r="AO181" s="73" t="s">
        <v>54</v>
      </c>
      <c r="AP181" s="73" t="s">
        <v>55</v>
      </c>
      <c r="AQ181" s="73" t="s">
        <v>56</v>
      </c>
      <c r="AR181" s="73" t="s">
        <v>57</v>
      </c>
      <c r="AS181" s="73" t="s">
        <v>52</v>
      </c>
      <c r="AT181" s="73" t="s">
        <v>53</v>
      </c>
      <c r="AU181" s="73" t="s">
        <v>54</v>
      </c>
      <c r="AV181" s="73" t="s">
        <v>55</v>
      </c>
      <c r="AW181" s="73" t="s">
        <v>56</v>
      </c>
      <c r="AX181" s="73" t="s">
        <v>57</v>
      </c>
      <c r="AY181" s="73" t="s">
        <v>52</v>
      </c>
      <c r="AZ181" s="73" t="s">
        <v>53</v>
      </c>
      <c r="BA181" s="73" t="s">
        <v>54</v>
      </c>
      <c r="BB181" s="73" t="s">
        <v>55</v>
      </c>
      <c r="BC181" s="73" t="s">
        <v>56</v>
      </c>
      <c r="BD181" s="73" t="s">
        <v>57</v>
      </c>
      <c r="BE181" s="73" t="s">
        <v>52</v>
      </c>
      <c r="BF181" s="73" t="s">
        <v>53</v>
      </c>
      <c r="BG181" s="73" t="s">
        <v>54</v>
      </c>
      <c r="BH181" s="73" t="s">
        <v>55</v>
      </c>
      <c r="BI181" s="73" t="s">
        <v>56</v>
      </c>
      <c r="BJ181" s="73" t="s">
        <v>57</v>
      </c>
      <c r="BK181" s="73" t="s">
        <v>52</v>
      </c>
      <c r="BL181" s="73" t="s">
        <v>53</v>
      </c>
      <c r="BM181" s="73" t="s">
        <v>54</v>
      </c>
      <c r="BN181" s="73" t="s">
        <v>55</v>
      </c>
      <c r="BO181" s="73" t="s">
        <v>56</v>
      </c>
      <c r="BP181" s="73" t="s">
        <v>57</v>
      </c>
      <c r="BQ181" s="18"/>
      <c r="BR181" s="18"/>
      <c r="BS181" s="15"/>
      <c r="BT181" s="114"/>
      <c r="BU181" s="211"/>
      <c r="BV181" s="211"/>
      <c r="BW181" s="211"/>
    </row>
    <row r="182" spans="1:75" x14ac:dyDescent="0.25">
      <c r="A182" s="17"/>
      <c r="B182" s="211"/>
      <c r="C182" s="211"/>
      <c r="D182" s="211"/>
      <c r="E182" s="1">
        <v>25</v>
      </c>
      <c r="F182" s="1">
        <v>26</v>
      </c>
      <c r="G182" s="1">
        <v>27</v>
      </c>
      <c r="H182" s="1">
        <v>28</v>
      </c>
      <c r="I182" s="1">
        <v>29</v>
      </c>
      <c r="J182" s="1">
        <v>30</v>
      </c>
      <c r="K182" s="1">
        <v>2</v>
      </c>
      <c r="L182" s="1">
        <v>3</v>
      </c>
      <c r="M182" s="1">
        <v>4</v>
      </c>
      <c r="N182" s="1">
        <v>5</v>
      </c>
      <c r="O182" s="1">
        <v>6</v>
      </c>
      <c r="P182" s="1">
        <v>7</v>
      </c>
      <c r="Q182" s="1">
        <v>9</v>
      </c>
      <c r="R182" s="1">
        <v>10</v>
      </c>
      <c r="S182" s="1">
        <v>11</v>
      </c>
      <c r="T182" s="1">
        <v>12</v>
      </c>
      <c r="U182" s="1">
        <v>13</v>
      </c>
      <c r="V182" s="1">
        <v>14</v>
      </c>
      <c r="W182" s="1">
        <v>16</v>
      </c>
      <c r="X182" s="1">
        <v>17</v>
      </c>
      <c r="Y182" s="1">
        <v>18</v>
      </c>
      <c r="Z182" s="1">
        <v>19</v>
      </c>
      <c r="AA182" s="1">
        <v>20</v>
      </c>
      <c r="AB182" s="1">
        <v>21</v>
      </c>
      <c r="AC182" s="93">
        <v>23</v>
      </c>
      <c r="AD182" s="93">
        <v>24</v>
      </c>
      <c r="AE182" s="93">
        <v>25</v>
      </c>
      <c r="AF182" s="93">
        <v>26</v>
      </c>
      <c r="AG182" s="93">
        <v>27</v>
      </c>
      <c r="AH182" s="93">
        <v>28</v>
      </c>
      <c r="AI182" s="1">
        <v>30</v>
      </c>
      <c r="AJ182" s="1">
        <v>9</v>
      </c>
      <c r="AK182" s="1">
        <v>10</v>
      </c>
      <c r="AL182" s="1">
        <v>11</v>
      </c>
      <c r="AM182" s="1">
        <v>13</v>
      </c>
      <c r="AN182" s="1">
        <v>14</v>
      </c>
      <c r="AO182" s="1">
        <v>15</v>
      </c>
      <c r="AP182" s="1">
        <v>16</v>
      </c>
      <c r="AQ182" s="1">
        <v>17</v>
      </c>
      <c r="AR182" s="1">
        <v>18</v>
      </c>
      <c r="AS182" s="1">
        <v>20</v>
      </c>
      <c r="AT182" s="1">
        <v>21</v>
      </c>
      <c r="AU182" s="1">
        <v>22</v>
      </c>
      <c r="AV182" s="1">
        <v>23</v>
      </c>
      <c r="AW182" s="1">
        <v>24</v>
      </c>
      <c r="AX182" s="1">
        <v>25</v>
      </c>
      <c r="AY182" s="1">
        <v>27</v>
      </c>
      <c r="AZ182" s="1">
        <v>28</v>
      </c>
      <c r="BA182" s="1">
        <v>29</v>
      </c>
      <c r="BB182" s="1">
        <v>30</v>
      </c>
      <c r="BC182" s="1">
        <v>31</v>
      </c>
      <c r="BD182" s="1">
        <v>1</v>
      </c>
      <c r="BE182" s="1">
        <v>3</v>
      </c>
      <c r="BF182" s="1">
        <v>4</v>
      </c>
      <c r="BG182" s="1">
        <v>5</v>
      </c>
      <c r="BH182" s="1">
        <v>6</v>
      </c>
      <c r="BI182" s="1">
        <v>7</v>
      </c>
      <c r="BJ182" s="1">
        <v>8</v>
      </c>
      <c r="BK182" s="1">
        <v>10</v>
      </c>
      <c r="BL182" s="1">
        <v>11</v>
      </c>
      <c r="BM182" s="1">
        <v>12</v>
      </c>
      <c r="BN182" s="1">
        <v>13</v>
      </c>
      <c r="BO182" s="1">
        <v>14</v>
      </c>
      <c r="BP182" s="1">
        <v>15</v>
      </c>
      <c r="BQ182" s="18"/>
      <c r="BR182" s="18"/>
      <c r="BS182" s="15"/>
      <c r="BT182" s="114"/>
      <c r="BU182" s="211"/>
      <c r="BV182" s="211"/>
      <c r="BW182" s="211"/>
    </row>
    <row r="183" spans="1:75" x14ac:dyDescent="0.25">
      <c r="A183" s="17"/>
      <c r="B183" s="188" t="s">
        <v>1</v>
      </c>
      <c r="C183" s="188"/>
      <c r="D183" s="188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24"/>
      <c r="Q183" s="17"/>
      <c r="R183" s="17"/>
      <c r="S183" s="108"/>
      <c r="T183" s="108" t="s">
        <v>97</v>
      </c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24"/>
      <c r="BB183" s="17"/>
      <c r="BC183" s="17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  <c r="BP183" s="24"/>
      <c r="BQ183" s="18">
        <v>1</v>
      </c>
      <c r="BR183" s="18">
        <v>33</v>
      </c>
      <c r="BS183" s="15">
        <f>BQ183/BR183*100</f>
        <v>3.0303030303030303</v>
      </c>
      <c r="BT183" s="114"/>
      <c r="BU183" s="188" t="s">
        <v>1</v>
      </c>
      <c r="BV183" s="188"/>
      <c r="BW183" s="188"/>
    </row>
    <row r="184" spans="1:75" x14ac:dyDescent="0.25">
      <c r="A184" s="17"/>
      <c r="B184" s="188" t="s">
        <v>2</v>
      </c>
      <c r="C184" s="188"/>
      <c r="D184" s="188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24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08" t="s">
        <v>160</v>
      </c>
      <c r="AR184" s="17"/>
      <c r="AS184" s="17"/>
      <c r="AT184" s="17"/>
      <c r="AU184" s="17"/>
      <c r="AV184" s="17"/>
      <c r="AW184" s="17"/>
      <c r="AX184" s="17"/>
      <c r="AY184" s="17"/>
      <c r="AZ184" s="17"/>
      <c r="BA184" s="24"/>
      <c r="BB184" s="17"/>
      <c r="BC184" s="17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24"/>
      <c r="BO184" s="24"/>
      <c r="BP184" s="24"/>
      <c r="BQ184" s="18">
        <v>1</v>
      </c>
      <c r="BR184" s="18">
        <v>33</v>
      </c>
      <c r="BS184" s="15">
        <f t="shared" ref="BS184:BS195" si="11">BQ184/BR184*100</f>
        <v>3.0303030303030303</v>
      </c>
      <c r="BT184" s="114"/>
      <c r="BU184" s="188" t="s">
        <v>2</v>
      </c>
      <c r="BV184" s="188"/>
      <c r="BW184" s="188"/>
    </row>
    <row r="185" spans="1:75" x14ac:dyDescent="0.25">
      <c r="A185" s="17"/>
      <c r="B185" s="201" t="s">
        <v>22</v>
      </c>
      <c r="C185" s="201"/>
      <c r="D185" s="201"/>
      <c r="E185" s="108"/>
      <c r="F185" s="1"/>
      <c r="G185" s="1"/>
      <c r="H185" s="1"/>
      <c r="I185" s="1"/>
      <c r="J185" s="1"/>
      <c r="K185" s="108"/>
      <c r="L185" s="108"/>
      <c r="M185" s="108"/>
      <c r="N185" s="108"/>
      <c r="O185" s="108"/>
      <c r="P185" s="16"/>
      <c r="Q185" s="108"/>
      <c r="R185" s="108"/>
      <c r="S185" s="108"/>
      <c r="T185" s="108"/>
      <c r="U185" s="108"/>
      <c r="V185" s="108"/>
      <c r="W185" s="108" t="s">
        <v>136</v>
      </c>
      <c r="X185" s="108"/>
      <c r="Y185" s="108"/>
      <c r="Z185" s="108"/>
      <c r="AA185" s="108"/>
      <c r="AB185" s="108"/>
      <c r="AC185" s="108"/>
      <c r="AD185" s="108" t="s">
        <v>136</v>
      </c>
      <c r="AE185" s="108"/>
      <c r="AF185" s="108"/>
      <c r="AG185" s="108"/>
      <c r="AH185" s="108"/>
      <c r="AI185" s="108"/>
      <c r="AJ185" s="108"/>
      <c r="AK185" s="108"/>
      <c r="AL185" s="108"/>
      <c r="AM185" s="108"/>
      <c r="AN185" s="108"/>
      <c r="AO185" s="108"/>
      <c r="AP185" s="108"/>
      <c r="AQ185" s="108"/>
      <c r="AR185" s="108"/>
      <c r="AS185" s="108" t="s">
        <v>136</v>
      </c>
      <c r="AT185" s="17"/>
      <c r="AU185" s="17"/>
      <c r="AV185" s="17"/>
      <c r="AW185" s="17"/>
      <c r="AX185" s="17"/>
      <c r="AY185" s="17"/>
      <c r="AZ185" s="17"/>
      <c r="BA185" s="24"/>
      <c r="BB185" s="17"/>
      <c r="BC185" s="17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24"/>
      <c r="BO185" s="24"/>
      <c r="BP185" s="24"/>
      <c r="BQ185" s="18">
        <v>3</v>
      </c>
      <c r="BR185" s="18">
        <v>33</v>
      </c>
      <c r="BS185" s="15">
        <f t="shared" si="11"/>
        <v>9.0909090909090917</v>
      </c>
      <c r="BT185" s="114"/>
      <c r="BU185" s="201" t="s">
        <v>22</v>
      </c>
      <c r="BV185" s="201"/>
      <c r="BW185" s="201"/>
    </row>
    <row r="186" spans="1:75" x14ac:dyDescent="0.25">
      <c r="A186" s="17"/>
      <c r="B186" s="188" t="s">
        <v>4</v>
      </c>
      <c r="C186" s="188"/>
      <c r="D186" s="188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24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24"/>
      <c r="BB186" s="17"/>
      <c r="BC186" s="17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24"/>
      <c r="BO186" s="24"/>
      <c r="BP186" s="24"/>
      <c r="BQ186" s="18"/>
      <c r="BR186" s="18">
        <v>33</v>
      </c>
      <c r="BS186" s="15">
        <f t="shared" si="11"/>
        <v>0</v>
      </c>
      <c r="BT186" s="114"/>
      <c r="BU186" s="188" t="s">
        <v>4</v>
      </c>
      <c r="BV186" s="188"/>
      <c r="BW186" s="188"/>
    </row>
    <row r="187" spans="1:75" x14ac:dyDescent="0.25">
      <c r="A187" s="17"/>
      <c r="B187" s="188" t="s">
        <v>5</v>
      </c>
      <c r="C187" s="188"/>
      <c r="D187" s="188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24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24"/>
      <c r="BB187" s="17"/>
      <c r="BC187" s="17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24"/>
      <c r="BO187" s="24"/>
      <c r="BP187" s="24"/>
      <c r="BQ187" s="18"/>
      <c r="BR187" s="18">
        <v>22</v>
      </c>
      <c r="BS187" s="15">
        <f t="shared" si="11"/>
        <v>0</v>
      </c>
      <c r="BT187" s="114"/>
      <c r="BU187" s="188" t="s">
        <v>5</v>
      </c>
      <c r="BV187" s="188"/>
      <c r="BW187" s="188"/>
    </row>
    <row r="188" spans="1:75" x14ac:dyDescent="0.25">
      <c r="A188" s="17"/>
      <c r="B188" s="213" t="s">
        <v>63</v>
      </c>
      <c r="C188" s="213"/>
      <c r="D188" s="94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24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24"/>
      <c r="BB188" s="17"/>
      <c r="BC188" s="17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24"/>
      <c r="BO188" s="24"/>
      <c r="BP188" s="24"/>
      <c r="BQ188" s="18"/>
      <c r="BR188" s="18">
        <v>11</v>
      </c>
      <c r="BS188" s="15">
        <f t="shared" si="11"/>
        <v>0</v>
      </c>
      <c r="BT188" s="114"/>
      <c r="BU188" s="213" t="s">
        <v>63</v>
      </c>
      <c r="BV188" s="213"/>
      <c r="BW188" s="106"/>
    </row>
    <row r="189" spans="1:75" x14ac:dyDescent="0.25">
      <c r="A189" s="17"/>
      <c r="B189" s="188" t="s">
        <v>6</v>
      </c>
      <c r="C189" s="188"/>
      <c r="D189" s="188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24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24"/>
      <c r="BB189" s="17"/>
      <c r="BC189" s="17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18">
        <v>0</v>
      </c>
      <c r="BR189" s="18">
        <v>11</v>
      </c>
      <c r="BS189" s="15">
        <f t="shared" si="11"/>
        <v>0</v>
      </c>
      <c r="BT189" s="114"/>
      <c r="BU189" s="188" t="s">
        <v>6</v>
      </c>
      <c r="BV189" s="188"/>
      <c r="BW189" s="188"/>
    </row>
    <row r="190" spans="1:75" x14ac:dyDescent="0.25">
      <c r="A190" s="17"/>
      <c r="B190" s="188" t="s">
        <v>61</v>
      </c>
      <c r="C190" s="188"/>
      <c r="D190" s="188"/>
      <c r="E190" s="108" t="s">
        <v>152</v>
      </c>
      <c r="F190" s="1"/>
      <c r="G190" s="1"/>
      <c r="H190" s="1"/>
      <c r="I190" s="1"/>
      <c r="J190" s="1"/>
      <c r="K190" s="108"/>
      <c r="L190" s="108"/>
      <c r="M190" s="108"/>
      <c r="N190" s="108" t="s">
        <v>153</v>
      </c>
      <c r="O190" s="108"/>
      <c r="P190" s="16"/>
      <c r="Q190" s="108"/>
      <c r="R190" s="108"/>
      <c r="S190" s="108"/>
      <c r="T190" s="108"/>
      <c r="U190" s="108"/>
      <c r="V190" s="108"/>
      <c r="W190" s="108"/>
      <c r="X190" s="108"/>
      <c r="Y190" s="108"/>
      <c r="Z190" s="108"/>
      <c r="AA190" s="108"/>
      <c r="AB190" s="108"/>
      <c r="AC190" s="108"/>
      <c r="AD190" s="108"/>
      <c r="AE190" s="108"/>
      <c r="AF190" s="108"/>
      <c r="AG190" s="108"/>
      <c r="AH190" s="108"/>
      <c r="AI190" s="108"/>
      <c r="AJ190" s="108" t="s">
        <v>153</v>
      </c>
      <c r="AK190" s="108"/>
      <c r="AL190" s="108"/>
      <c r="AM190" s="108"/>
      <c r="AN190" s="108"/>
      <c r="AO190" s="108"/>
      <c r="AP190" s="108"/>
      <c r="AQ190" s="108"/>
      <c r="AR190" s="108"/>
      <c r="AS190" s="108" t="s">
        <v>152</v>
      </c>
      <c r="AT190" s="17"/>
      <c r="AU190" s="17"/>
      <c r="AV190" s="17"/>
      <c r="AW190" s="17"/>
      <c r="AX190" s="17"/>
      <c r="AY190" s="17"/>
      <c r="AZ190" s="17"/>
      <c r="BA190" s="24"/>
      <c r="BB190" s="17"/>
      <c r="BC190" s="17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  <c r="BP190" s="24"/>
      <c r="BQ190" s="18">
        <v>4</v>
      </c>
      <c r="BR190" s="18">
        <v>27.5</v>
      </c>
      <c r="BS190" s="15">
        <f t="shared" si="11"/>
        <v>14.545454545454545</v>
      </c>
      <c r="BT190" s="114"/>
      <c r="BU190" s="188" t="s">
        <v>61</v>
      </c>
      <c r="BV190" s="188"/>
      <c r="BW190" s="188"/>
    </row>
    <row r="191" spans="1:75" x14ac:dyDescent="0.25">
      <c r="A191" s="17"/>
      <c r="B191" s="188" t="s">
        <v>9</v>
      </c>
      <c r="C191" s="188"/>
      <c r="D191" s="188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24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24"/>
      <c r="BB191" s="17"/>
      <c r="BC191" s="17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  <c r="BP191" s="24"/>
      <c r="BQ191" s="18">
        <v>0</v>
      </c>
      <c r="BR191" s="18">
        <v>11</v>
      </c>
      <c r="BS191" s="15">
        <f t="shared" si="11"/>
        <v>0</v>
      </c>
      <c r="BT191" s="114"/>
      <c r="BU191" s="188" t="s">
        <v>9</v>
      </c>
      <c r="BV191" s="188"/>
      <c r="BW191" s="188"/>
    </row>
    <row r="192" spans="1:75" x14ac:dyDescent="0.25">
      <c r="A192" s="17"/>
      <c r="B192" s="188" t="s">
        <v>23</v>
      </c>
      <c r="C192" s="188"/>
      <c r="D192" s="188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24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14" t="s">
        <v>114</v>
      </c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24"/>
      <c r="BB192" s="17"/>
      <c r="BC192" s="17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24"/>
      <c r="BO192" s="24"/>
      <c r="BP192" s="24"/>
      <c r="BQ192" s="18">
        <v>1</v>
      </c>
      <c r="BR192" s="18">
        <v>22</v>
      </c>
      <c r="BS192" s="15">
        <f t="shared" si="11"/>
        <v>4.5454545454545459</v>
      </c>
      <c r="BT192" s="114"/>
      <c r="BU192" s="188" t="s">
        <v>23</v>
      </c>
      <c r="BV192" s="188"/>
      <c r="BW192" s="188"/>
    </row>
    <row r="193" spans="1:75" x14ac:dyDescent="0.25">
      <c r="A193" s="17"/>
      <c r="B193" s="188" t="s">
        <v>10</v>
      </c>
      <c r="C193" s="188"/>
      <c r="D193" s="188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24"/>
      <c r="Q193" s="17"/>
      <c r="R193" s="17"/>
      <c r="S193" s="17"/>
      <c r="T193" s="114"/>
      <c r="U193" s="114" t="s">
        <v>136</v>
      </c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14" t="s">
        <v>136</v>
      </c>
      <c r="AZ193" s="17"/>
      <c r="BA193" s="24"/>
      <c r="BB193" s="17"/>
      <c r="BC193" s="17"/>
      <c r="BD193" s="24"/>
      <c r="BE193" s="24"/>
      <c r="BF193" s="24"/>
      <c r="BG193" s="24"/>
      <c r="BH193" s="24"/>
      <c r="BI193" s="24"/>
      <c r="BJ193" s="24"/>
      <c r="BK193" s="24" t="s">
        <v>135</v>
      </c>
      <c r="BL193" s="24"/>
      <c r="BM193" s="24"/>
      <c r="BN193" s="24"/>
      <c r="BO193" s="24"/>
      <c r="BP193" s="24"/>
      <c r="BQ193" s="18">
        <v>3</v>
      </c>
      <c r="BR193" s="18">
        <v>33</v>
      </c>
      <c r="BS193" s="15">
        <f t="shared" si="11"/>
        <v>9.0909090909090917</v>
      </c>
      <c r="BT193" s="114"/>
      <c r="BU193" s="188" t="s">
        <v>10</v>
      </c>
      <c r="BV193" s="188"/>
      <c r="BW193" s="188"/>
    </row>
    <row r="194" spans="1:75" x14ac:dyDescent="0.25">
      <c r="A194" s="17"/>
      <c r="B194" s="188" t="s">
        <v>11</v>
      </c>
      <c r="C194" s="188"/>
      <c r="D194" s="188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24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24"/>
      <c r="BB194" s="17"/>
      <c r="BC194" s="17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18">
        <v>0</v>
      </c>
      <c r="BR194" s="18">
        <v>22</v>
      </c>
      <c r="BS194" s="15">
        <f t="shared" si="11"/>
        <v>0</v>
      </c>
      <c r="BT194" s="114"/>
      <c r="BU194" s="188" t="s">
        <v>11</v>
      </c>
      <c r="BV194" s="188"/>
      <c r="BW194" s="188"/>
    </row>
    <row r="195" spans="1:75" x14ac:dyDescent="0.25">
      <c r="A195" s="17"/>
      <c r="B195" s="188" t="s">
        <v>12</v>
      </c>
      <c r="C195" s="188"/>
      <c r="D195" s="188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24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 t="s">
        <v>160</v>
      </c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24"/>
      <c r="BB195" s="17"/>
      <c r="BC195" s="17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24"/>
      <c r="BO195" s="24"/>
      <c r="BP195" s="24"/>
      <c r="BQ195" s="18">
        <v>1</v>
      </c>
      <c r="BR195" s="18">
        <v>22</v>
      </c>
      <c r="BS195" s="15">
        <f t="shared" si="11"/>
        <v>4.5454545454545459</v>
      </c>
      <c r="BT195" s="114"/>
      <c r="BU195" s="188" t="s">
        <v>12</v>
      </c>
      <c r="BV195" s="188"/>
      <c r="BW195" s="188"/>
    </row>
    <row r="196" spans="1:75" x14ac:dyDescent="0.25">
      <c r="A196" s="17"/>
      <c r="B196" s="189" t="s">
        <v>19</v>
      </c>
      <c r="C196" s="189"/>
      <c r="D196" s="189"/>
      <c r="E196" s="210" t="s">
        <v>159</v>
      </c>
      <c r="F196" s="210"/>
      <c r="G196" s="210"/>
      <c r="H196" s="210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0"/>
      <c r="Y196" s="210"/>
      <c r="Z196" s="210"/>
      <c r="AA196" s="210"/>
      <c r="AB196" s="210"/>
      <c r="AC196" s="210"/>
      <c r="AD196" s="210"/>
      <c r="AE196" s="210"/>
      <c r="AF196" s="210"/>
      <c r="AG196" s="210"/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  <c r="BI196" s="210"/>
      <c r="BJ196" s="210"/>
      <c r="BK196" s="210"/>
      <c r="BL196" s="210"/>
      <c r="BM196" s="210"/>
      <c r="BN196" s="210"/>
      <c r="BO196" s="210"/>
      <c r="BP196" s="210"/>
      <c r="BQ196" s="18"/>
      <c r="BR196" s="18"/>
      <c r="BS196" s="15"/>
      <c r="BT196" s="114"/>
      <c r="BU196" s="189" t="s">
        <v>19</v>
      </c>
      <c r="BV196" s="189"/>
      <c r="BW196" s="189"/>
    </row>
    <row r="197" spans="1:75" ht="51.75" x14ac:dyDescent="0.25">
      <c r="A197" s="17"/>
      <c r="B197" s="211"/>
      <c r="C197" s="211"/>
      <c r="D197" s="211"/>
      <c r="E197" s="212" t="s">
        <v>47</v>
      </c>
      <c r="F197" s="212"/>
      <c r="G197" s="212"/>
      <c r="H197" s="212"/>
      <c r="I197" s="212"/>
      <c r="J197" s="212"/>
      <c r="K197" s="212" t="s">
        <v>79</v>
      </c>
      <c r="L197" s="212"/>
      <c r="M197" s="212"/>
      <c r="N197" s="212"/>
      <c r="O197" s="212"/>
      <c r="P197" s="212"/>
      <c r="Q197" s="212"/>
      <c r="R197" s="212"/>
      <c r="S197" s="212"/>
      <c r="T197" s="212"/>
      <c r="U197" s="212"/>
      <c r="V197" s="212"/>
      <c r="W197" s="212"/>
      <c r="X197" s="212"/>
      <c r="Y197" s="212"/>
      <c r="Z197" s="212"/>
      <c r="AA197" s="212"/>
      <c r="AB197" s="212"/>
      <c r="AC197" s="212"/>
      <c r="AD197" s="212"/>
      <c r="AE197" s="212"/>
      <c r="AF197" s="212"/>
      <c r="AG197" s="212"/>
      <c r="AH197" s="212"/>
      <c r="AI197" s="212"/>
      <c r="AJ197" s="210" t="s">
        <v>92</v>
      </c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2" t="s">
        <v>87</v>
      </c>
      <c r="BE197" s="212"/>
      <c r="BF197" s="212"/>
      <c r="BG197" s="212"/>
      <c r="BH197" s="212"/>
      <c r="BI197" s="212"/>
      <c r="BJ197" s="212"/>
      <c r="BK197" s="212"/>
      <c r="BL197" s="212"/>
      <c r="BM197" s="212"/>
      <c r="BN197" s="212"/>
      <c r="BO197" s="212"/>
      <c r="BP197" s="212"/>
      <c r="BQ197" s="135" t="s">
        <v>167</v>
      </c>
      <c r="BR197" s="22" t="s">
        <v>166</v>
      </c>
      <c r="BS197" s="15" t="s">
        <v>38</v>
      </c>
      <c r="BT197" s="114"/>
      <c r="BU197" s="211"/>
      <c r="BV197" s="211"/>
      <c r="BW197" s="211"/>
    </row>
    <row r="198" spans="1:75" x14ac:dyDescent="0.25">
      <c r="A198" s="17" t="s">
        <v>60</v>
      </c>
      <c r="B198" s="211"/>
      <c r="C198" s="211"/>
      <c r="D198" s="211"/>
      <c r="E198" s="73" t="s">
        <v>52</v>
      </c>
      <c r="F198" s="73" t="s">
        <v>53</v>
      </c>
      <c r="G198" s="73" t="s">
        <v>54</v>
      </c>
      <c r="H198" s="73" t="s">
        <v>55</v>
      </c>
      <c r="I198" s="73" t="s">
        <v>56</v>
      </c>
      <c r="J198" s="73" t="s">
        <v>57</v>
      </c>
      <c r="K198" s="73" t="s">
        <v>52</v>
      </c>
      <c r="L198" s="73" t="s">
        <v>53</v>
      </c>
      <c r="M198" s="73" t="s">
        <v>54</v>
      </c>
      <c r="N198" s="73" t="s">
        <v>55</v>
      </c>
      <c r="O198" s="73" t="s">
        <v>56</v>
      </c>
      <c r="P198" s="73" t="s">
        <v>57</v>
      </c>
      <c r="Q198" s="73" t="s">
        <v>52</v>
      </c>
      <c r="R198" s="73" t="s">
        <v>53</v>
      </c>
      <c r="S198" s="73" t="s">
        <v>54</v>
      </c>
      <c r="T198" s="73" t="s">
        <v>55</v>
      </c>
      <c r="U198" s="73" t="s">
        <v>56</v>
      </c>
      <c r="V198" s="73" t="s">
        <v>57</v>
      </c>
      <c r="W198" s="73" t="s">
        <v>52</v>
      </c>
      <c r="X198" s="73" t="s">
        <v>53</v>
      </c>
      <c r="Y198" s="73" t="s">
        <v>54</v>
      </c>
      <c r="Z198" s="73" t="s">
        <v>55</v>
      </c>
      <c r="AA198" s="73" t="s">
        <v>56</v>
      </c>
      <c r="AB198" s="73" t="s">
        <v>57</v>
      </c>
      <c r="AC198" s="73" t="s">
        <v>52</v>
      </c>
      <c r="AD198" s="73" t="s">
        <v>53</v>
      </c>
      <c r="AE198" s="73" t="s">
        <v>54</v>
      </c>
      <c r="AF198" s="73" t="s">
        <v>55</v>
      </c>
      <c r="AG198" s="73" t="s">
        <v>56</v>
      </c>
      <c r="AH198" s="73" t="s">
        <v>57</v>
      </c>
      <c r="AI198" s="73" t="s">
        <v>52</v>
      </c>
      <c r="AJ198" s="73" t="s">
        <v>55</v>
      </c>
      <c r="AK198" s="73" t="s">
        <v>56</v>
      </c>
      <c r="AL198" s="73" t="s">
        <v>57</v>
      </c>
      <c r="AM198" s="73" t="s">
        <v>52</v>
      </c>
      <c r="AN198" s="73" t="s">
        <v>53</v>
      </c>
      <c r="AO198" s="73" t="s">
        <v>54</v>
      </c>
      <c r="AP198" s="73" t="s">
        <v>55</v>
      </c>
      <c r="AQ198" s="73" t="s">
        <v>56</v>
      </c>
      <c r="AR198" s="73" t="s">
        <v>57</v>
      </c>
      <c r="AS198" s="73" t="s">
        <v>52</v>
      </c>
      <c r="AT198" s="73" t="s">
        <v>53</v>
      </c>
      <c r="AU198" s="73" t="s">
        <v>54</v>
      </c>
      <c r="AV198" s="73" t="s">
        <v>55</v>
      </c>
      <c r="AW198" s="73" t="s">
        <v>56</v>
      </c>
      <c r="AX198" s="73" t="s">
        <v>57</v>
      </c>
      <c r="AY198" s="73" t="s">
        <v>52</v>
      </c>
      <c r="AZ198" s="73" t="s">
        <v>53</v>
      </c>
      <c r="BA198" s="73" t="s">
        <v>54</v>
      </c>
      <c r="BB198" s="73" t="s">
        <v>55</v>
      </c>
      <c r="BC198" s="73" t="s">
        <v>56</v>
      </c>
      <c r="BD198" s="73" t="s">
        <v>57</v>
      </c>
      <c r="BE198" s="73" t="s">
        <v>52</v>
      </c>
      <c r="BF198" s="73" t="s">
        <v>53</v>
      </c>
      <c r="BG198" s="73" t="s">
        <v>54</v>
      </c>
      <c r="BH198" s="73" t="s">
        <v>55</v>
      </c>
      <c r="BI198" s="73" t="s">
        <v>56</v>
      </c>
      <c r="BJ198" s="73" t="s">
        <v>57</v>
      </c>
      <c r="BK198" s="73" t="s">
        <v>52</v>
      </c>
      <c r="BL198" s="73" t="s">
        <v>53</v>
      </c>
      <c r="BM198" s="73" t="s">
        <v>54</v>
      </c>
      <c r="BN198" s="73" t="s">
        <v>55</v>
      </c>
      <c r="BO198" s="73" t="s">
        <v>56</v>
      </c>
      <c r="BP198" s="73" t="s">
        <v>57</v>
      </c>
      <c r="BQ198" s="18"/>
      <c r="BR198" s="18"/>
      <c r="BS198" s="15"/>
      <c r="BT198" s="114" t="s">
        <v>60</v>
      </c>
      <c r="BU198" s="211"/>
      <c r="BV198" s="211"/>
      <c r="BW198" s="211"/>
    </row>
    <row r="199" spans="1:75" x14ac:dyDescent="0.25">
      <c r="A199" s="17"/>
      <c r="B199" s="211"/>
      <c r="C199" s="211"/>
      <c r="D199" s="211"/>
      <c r="E199" s="1">
        <v>25</v>
      </c>
      <c r="F199" s="1">
        <v>26</v>
      </c>
      <c r="G199" s="1">
        <v>27</v>
      </c>
      <c r="H199" s="1">
        <v>28</v>
      </c>
      <c r="I199" s="1">
        <v>29</v>
      </c>
      <c r="J199" s="1">
        <v>30</v>
      </c>
      <c r="K199" s="1">
        <v>2</v>
      </c>
      <c r="L199" s="1">
        <v>3</v>
      </c>
      <c r="M199" s="1">
        <v>4</v>
      </c>
      <c r="N199" s="1">
        <v>5</v>
      </c>
      <c r="O199" s="1">
        <v>6</v>
      </c>
      <c r="P199" s="1">
        <v>7</v>
      </c>
      <c r="Q199" s="1">
        <v>9</v>
      </c>
      <c r="R199" s="1">
        <v>10</v>
      </c>
      <c r="S199" s="1">
        <v>11</v>
      </c>
      <c r="T199" s="1">
        <v>12</v>
      </c>
      <c r="U199" s="1">
        <v>13</v>
      </c>
      <c r="V199" s="1">
        <v>14</v>
      </c>
      <c r="W199" s="1">
        <v>16</v>
      </c>
      <c r="X199" s="1">
        <v>17</v>
      </c>
      <c r="Y199" s="1">
        <v>18</v>
      </c>
      <c r="Z199" s="1">
        <v>19</v>
      </c>
      <c r="AA199" s="1">
        <v>20</v>
      </c>
      <c r="AB199" s="1">
        <v>21</v>
      </c>
      <c r="AC199" s="100">
        <v>23</v>
      </c>
      <c r="AD199" s="100">
        <v>24</v>
      </c>
      <c r="AE199" s="100">
        <v>25</v>
      </c>
      <c r="AF199" s="100">
        <v>26</v>
      </c>
      <c r="AG199" s="100">
        <v>27</v>
      </c>
      <c r="AH199" s="100">
        <v>28</v>
      </c>
      <c r="AI199" s="1">
        <v>30</v>
      </c>
      <c r="AJ199" s="1">
        <v>9</v>
      </c>
      <c r="AK199" s="1">
        <v>10</v>
      </c>
      <c r="AL199" s="1">
        <v>11</v>
      </c>
      <c r="AM199" s="1">
        <v>13</v>
      </c>
      <c r="AN199" s="1">
        <v>14</v>
      </c>
      <c r="AO199" s="1">
        <v>15</v>
      </c>
      <c r="AP199" s="1">
        <v>16</v>
      </c>
      <c r="AQ199" s="1">
        <v>17</v>
      </c>
      <c r="AR199" s="1">
        <v>18</v>
      </c>
      <c r="AS199" s="1">
        <v>20</v>
      </c>
      <c r="AT199" s="1">
        <v>21</v>
      </c>
      <c r="AU199" s="1">
        <v>22</v>
      </c>
      <c r="AV199" s="1">
        <v>23</v>
      </c>
      <c r="AW199" s="1">
        <v>24</v>
      </c>
      <c r="AX199" s="1">
        <v>25</v>
      </c>
      <c r="AY199" s="1">
        <v>27</v>
      </c>
      <c r="AZ199" s="1">
        <v>28</v>
      </c>
      <c r="BA199" s="1">
        <v>29</v>
      </c>
      <c r="BB199" s="1">
        <v>30</v>
      </c>
      <c r="BC199" s="1">
        <v>31</v>
      </c>
      <c r="BD199" s="1">
        <v>1</v>
      </c>
      <c r="BE199" s="1">
        <v>3</v>
      </c>
      <c r="BF199" s="1">
        <v>4</v>
      </c>
      <c r="BG199" s="1">
        <v>5</v>
      </c>
      <c r="BH199" s="1">
        <v>6</v>
      </c>
      <c r="BI199" s="1">
        <v>7</v>
      </c>
      <c r="BJ199" s="1">
        <v>8</v>
      </c>
      <c r="BK199" s="1">
        <v>10</v>
      </c>
      <c r="BL199" s="1">
        <v>11</v>
      </c>
      <c r="BM199" s="1">
        <v>12</v>
      </c>
      <c r="BN199" s="1">
        <v>13</v>
      </c>
      <c r="BO199" s="1">
        <v>14</v>
      </c>
      <c r="BP199" s="1">
        <v>15</v>
      </c>
      <c r="BQ199" s="18"/>
      <c r="BR199" s="18"/>
      <c r="BS199" s="15"/>
      <c r="BT199" s="114"/>
      <c r="BU199" s="211"/>
      <c r="BV199" s="211"/>
      <c r="BW199" s="211"/>
    </row>
    <row r="200" spans="1:75" x14ac:dyDescent="0.25">
      <c r="A200" s="17"/>
      <c r="B200" s="188" t="s">
        <v>1</v>
      </c>
      <c r="C200" s="188"/>
      <c r="D200" s="188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24"/>
      <c r="Q200" s="17"/>
      <c r="R200" s="17"/>
      <c r="S200" s="108"/>
      <c r="T200" s="108" t="s">
        <v>97</v>
      </c>
      <c r="U200" s="114"/>
      <c r="V200" s="114"/>
      <c r="W200" s="114"/>
      <c r="X200" s="114"/>
      <c r="Y200" s="114"/>
      <c r="Z200" s="114"/>
      <c r="AA200" s="114"/>
      <c r="AB200" s="114"/>
      <c r="AC200" s="114"/>
      <c r="AD200" s="114"/>
      <c r="AE200" s="114"/>
      <c r="AF200" s="114"/>
      <c r="AG200" s="114"/>
      <c r="AH200" s="114"/>
      <c r="AI200" s="114"/>
      <c r="AJ200" s="114"/>
      <c r="AK200" s="114"/>
      <c r="AL200" s="114"/>
      <c r="AM200" s="114"/>
      <c r="AN200" s="114"/>
      <c r="AO200" s="114"/>
      <c r="AP200" s="114"/>
      <c r="AQ200" s="114"/>
      <c r="AR200" s="17"/>
      <c r="AS200" s="17"/>
      <c r="AT200" s="17"/>
      <c r="AU200" s="17"/>
      <c r="AV200" s="17"/>
      <c r="AW200" s="17"/>
      <c r="AX200" s="17"/>
      <c r="AY200" s="17"/>
      <c r="AZ200" s="17"/>
      <c r="BA200" s="24"/>
      <c r="BB200" s="17"/>
      <c r="BC200" s="17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18">
        <v>1</v>
      </c>
      <c r="BR200" s="18">
        <v>33</v>
      </c>
      <c r="BS200" s="15">
        <f>BQ200/BR200*100</f>
        <v>3.0303030303030303</v>
      </c>
      <c r="BT200" s="114"/>
      <c r="BU200" s="188" t="s">
        <v>1</v>
      </c>
      <c r="BV200" s="188"/>
      <c r="BW200" s="188"/>
    </row>
    <row r="201" spans="1:75" x14ac:dyDescent="0.25">
      <c r="A201" s="17"/>
      <c r="B201" s="188" t="s">
        <v>2</v>
      </c>
      <c r="C201" s="188"/>
      <c r="D201" s="188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24"/>
      <c r="Q201" s="17"/>
      <c r="R201" s="17"/>
      <c r="S201" s="114"/>
      <c r="T201" s="114"/>
      <c r="U201" s="114"/>
      <c r="V201" s="114"/>
      <c r="W201" s="114"/>
      <c r="X201" s="114"/>
      <c r="Y201" s="114"/>
      <c r="Z201" s="114"/>
      <c r="AA201" s="114"/>
      <c r="AB201" s="114"/>
      <c r="AC201" s="114"/>
      <c r="AD201" s="114"/>
      <c r="AE201" s="114"/>
      <c r="AF201" s="114"/>
      <c r="AG201" s="114"/>
      <c r="AH201" s="114"/>
      <c r="AI201" s="114"/>
      <c r="AJ201" s="114"/>
      <c r="AK201" s="114"/>
      <c r="AL201" s="114"/>
      <c r="AM201" s="114"/>
      <c r="AN201" s="114"/>
      <c r="AO201" s="114"/>
      <c r="AP201" s="114"/>
      <c r="AQ201" s="108" t="s">
        <v>160</v>
      </c>
      <c r="AR201" s="17"/>
      <c r="AS201" s="17"/>
      <c r="AT201" s="17"/>
      <c r="AU201" s="17"/>
      <c r="AV201" s="17"/>
      <c r="AW201" s="17"/>
      <c r="AX201" s="17"/>
      <c r="AY201" s="17"/>
      <c r="AZ201" s="17"/>
      <c r="BA201" s="24"/>
      <c r="BB201" s="17"/>
      <c r="BC201" s="17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24"/>
      <c r="BO201" s="24"/>
      <c r="BP201" s="24"/>
      <c r="BQ201" s="18">
        <v>1</v>
      </c>
      <c r="BR201" s="18">
        <v>33</v>
      </c>
      <c r="BS201" s="15">
        <f t="shared" ref="BS201:BS212" si="12">BQ201/BR201*100</f>
        <v>3.0303030303030303</v>
      </c>
      <c r="BT201" s="114"/>
      <c r="BU201" s="188" t="s">
        <v>2</v>
      </c>
      <c r="BV201" s="188"/>
      <c r="BW201" s="188"/>
    </row>
    <row r="202" spans="1:75" x14ac:dyDescent="0.25">
      <c r="A202" s="17"/>
      <c r="B202" s="201" t="s">
        <v>22</v>
      </c>
      <c r="C202" s="201"/>
      <c r="D202" s="201"/>
      <c r="E202" s="108"/>
      <c r="F202" s="1"/>
      <c r="G202" s="1"/>
      <c r="H202" s="1"/>
      <c r="I202" s="1"/>
      <c r="J202" s="1"/>
      <c r="K202" s="108"/>
      <c r="L202" s="108"/>
      <c r="M202" s="108"/>
      <c r="N202" s="108"/>
      <c r="O202" s="108"/>
      <c r="P202" s="16"/>
      <c r="Q202" s="108"/>
      <c r="R202" s="108"/>
      <c r="S202" s="108"/>
      <c r="T202" s="108"/>
      <c r="U202" s="108"/>
      <c r="V202" s="108"/>
      <c r="W202" s="108" t="s">
        <v>135</v>
      </c>
      <c r="X202" s="108"/>
      <c r="Y202" s="108"/>
      <c r="Z202" s="108"/>
      <c r="AA202" s="108"/>
      <c r="AB202" s="108"/>
      <c r="AC202" s="108"/>
      <c r="AD202" s="108" t="s">
        <v>135</v>
      </c>
      <c r="AE202" s="108"/>
      <c r="AF202" s="108"/>
      <c r="AG202" s="108"/>
      <c r="AH202" s="108"/>
      <c r="AI202" s="108"/>
      <c r="AJ202" s="108"/>
      <c r="AK202" s="108"/>
      <c r="AL202" s="108"/>
      <c r="AM202" s="108"/>
      <c r="AN202" s="108"/>
      <c r="AO202" s="108"/>
      <c r="AP202" s="108"/>
      <c r="AQ202" s="108"/>
      <c r="AR202" s="108"/>
      <c r="AS202" s="108" t="s">
        <v>135</v>
      </c>
      <c r="AT202" s="17"/>
      <c r="AU202" s="17"/>
      <c r="AV202" s="17"/>
      <c r="AW202" s="17"/>
      <c r="AX202" s="17"/>
      <c r="AY202" s="17"/>
      <c r="AZ202" s="17"/>
      <c r="BA202" s="24"/>
      <c r="BB202" s="17"/>
      <c r="BC202" s="17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24"/>
      <c r="BO202" s="24"/>
      <c r="BP202" s="24"/>
      <c r="BQ202" s="18">
        <v>3</v>
      </c>
      <c r="BR202" s="18">
        <v>33</v>
      </c>
      <c r="BS202" s="15">
        <f t="shared" si="12"/>
        <v>9.0909090909090917</v>
      </c>
      <c r="BT202" s="114"/>
      <c r="BU202" s="201" t="s">
        <v>22</v>
      </c>
      <c r="BV202" s="201"/>
      <c r="BW202" s="201"/>
    </row>
    <row r="203" spans="1:75" x14ac:dyDescent="0.25">
      <c r="A203" s="17"/>
      <c r="B203" s="188" t="s">
        <v>4</v>
      </c>
      <c r="C203" s="188"/>
      <c r="D203" s="188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24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24"/>
      <c r="BB203" s="17"/>
      <c r="BC203" s="17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24"/>
      <c r="BO203" s="24"/>
      <c r="BP203" s="24"/>
      <c r="BQ203" s="18"/>
      <c r="BR203" s="18">
        <v>33</v>
      </c>
      <c r="BS203" s="15">
        <f t="shared" si="12"/>
        <v>0</v>
      </c>
      <c r="BT203" s="114"/>
      <c r="BU203" s="188" t="s">
        <v>4</v>
      </c>
      <c r="BV203" s="188"/>
      <c r="BW203" s="188"/>
    </row>
    <row r="204" spans="1:75" x14ac:dyDescent="0.25">
      <c r="A204" s="17"/>
      <c r="B204" s="188" t="s">
        <v>5</v>
      </c>
      <c r="C204" s="188"/>
      <c r="D204" s="188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24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24"/>
      <c r="BB204" s="17"/>
      <c r="BC204" s="17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24"/>
      <c r="BO204" s="24"/>
      <c r="BP204" s="24"/>
      <c r="BQ204" s="18"/>
      <c r="BR204" s="18">
        <v>22</v>
      </c>
      <c r="BS204" s="15">
        <f t="shared" si="12"/>
        <v>0</v>
      </c>
      <c r="BT204" s="114"/>
      <c r="BU204" s="188" t="s">
        <v>5</v>
      </c>
      <c r="BV204" s="188"/>
      <c r="BW204" s="188"/>
    </row>
    <row r="205" spans="1:75" x14ac:dyDescent="0.25">
      <c r="A205" s="17"/>
      <c r="B205" s="213" t="s">
        <v>63</v>
      </c>
      <c r="C205" s="213"/>
      <c r="D205" s="94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24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24"/>
      <c r="BB205" s="17"/>
      <c r="BC205" s="17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24"/>
      <c r="BO205" s="24"/>
      <c r="BP205" s="24"/>
      <c r="BQ205" s="18"/>
      <c r="BR205" s="18">
        <v>11</v>
      </c>
      <c r="BS205" s="15">
        <f t="shared" si="12"/>
        <v>0</v>
      </c>
      <c r="BT205" s="114"/>
      <c r="BU205" s="213" t="s">
        <v>63</v>
      </c>
      <c r="BV205" s="213"/>
      <c r="BW205" s="106"/>
    </row>
    <row r="206" spans="1:75" x14ac:dyDescent="0.25">
      <c r="A206" s="17"/>
      <c r="B206" s="188" t="s">
        <v>6</v>
      </c>
      <c r="C206" s="188"/>
      <c r="D206" s="188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24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24"/>
      <c r="BB206" s="17"/>
      <c r="BC206" s="17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24"/>
      <c r="BO206" s="24"/>
      <c r="BP206" s="24"/>
      <c r="BQ206" s="18">
        <v>0</v>
      </c>
      <c r="BR206" s="18">
        <v>11</v>
      </c>
      <c r="BS206" s="15">
        <f t="shared" si="12"/>
        <v>0</v>
      </c>
      <c r="BT206" s="114"/>
      <c r="BU206" s="188" t="s">
        <v>6</v>
      </c>
      <c r="BV206" s="188"/>
      <c r="BW206" s="188"/>
    </row>
    <row r="207" spans="1:75" x14ac:dyDescent="0.25">
      <c r="A207" s="17"/>
      <c r="B207" s="188" t="s">
        <v>61</v>
      </c>
      <c r="C207" s="188"/>
      <c r="D207" s="188"/>
      <c r="E207" s="108" t="s">
        <v>153</v>
      </c>
      <c r="F207" s="1"/>
      <c r="G207" s="1"/>
      <c r="H207" s="1"/>
      <c r="I207" s="1"/>
      <c r="J207" s="1"/>
      <c r="K207" s="108"/>
      <c r="L207" s="108"/>
      <c r="M207" s="108"/>
      <c r="N207" s="108"/>
      <c r="O207" s="108" t="s">
        <v>152</v>
      </c>
      <c r="P207" s="16"/>
      <c r="Q207" s="108"/>
      <c r="R207" s="108"/>
      <c r="S207" s="108"/>
      <c r="T207" s="108"/>
      <c r="U207" s="108"/>
      <c r="V207" s="108"/>
      <c r="W207" s="108"/>
      <c r="X207" s="108"/>
      <c r="Y207" s="108"/>
      <c r="Z207" s="108"/>
      <c r="AA207" s="108"/>
      <c r="AB207" s="108"/>
      <c r="AC207" s="108"/>
      <c r="AD207" s="108"/>
      <c r="AE207" s="108"/>
      <c r="AF207" s="108"/>
      <c r="AG207" s="108"/>
      <c r="AH207" s="108"/>
      <c r="AI207" s="108"/>
      <c r="AJ207" s="108"/>
      <c r="AK207" s="108" t="s">
        <v>152</v>
      </c>
      <c r="AL207" s="108"/>
      <c r="AM207" s="108"/>
      <c r="AN207" s="108"/>
      <c r="AO207" s="108"/>
      <c r="AP207" s="108"/>
      <c r="AQ207" s="108"/>
      <c r="AR207" s="108"/>
      <c r="AS207" s="108" t="s">
        <v>153</v>
      </c>
      <c r="AT207" s="17"/>
      <c r="AU207" s="17"/>
      <c r="AV207" s="17"/>
      <c r="AW207" s="17"/>
      <c r="AX207" s="17"/>
      <c r="AY207" s="17"/>
      <c r="AZ207" s="17"/>
      <c r="BA207" s="24"/>
      <c r="BB207" s="17"/>
      <c r="BC207" s="17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24"/>
      <c r="BO207" s="24"/>
      <c r="BP207" s="24"/>
      <c r="BQ207" s="18">
        <v>4</v>
      </c>
      <c r="BR207" s="18">
        <v>27.5</v>
      </c>
      <c r="BS207" s="15">
        <f t="shared" si="12"/>
        <v>14.545454545454545</v>
      </c>
      <c r="BT207" s="114"/>
      <c r="BU207" s="188" t="s">
        <v>61</v>
      </c>
      <c r="BV207" s="188"/>
      <c r="BW207" s="188"/>
    </row>
    <row r="208" spans="1:75" x14ac:dyDescent="0.25">
      <c r="A208" s="17"/>
      <c r="B208" s="188" t="s">
        <v>9</v>
      </c>
      <c r="C208" s="188"/>
      <c r="D208" s="188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24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24"/>
      <c r="BB208" s="17"/>
      <c r="BC208" s="17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24"/>
      <c r="BO208" s="24"/>
      <c r="BP208" s="24"/>
      <c r="BQ208" s="18">
        <v>0</v>
      </c>
      <c r="BR208" s="18">
        <v>11</v>
      </c>
      <c r="BS208" s="15">
        <f t="shared" si="12"/>
        <v>0</v>
      </c>
      <c r="BT208" s="114"/>
      <c r="BU208" s="188" t="s">
        <v>9</v>
      </c>
      <c r="BV208" s="188"/>
      <c r="BW208" s="188"/>
    </row>
    <row r="209" spans="1:75" x14ac:dyDescent="0.25">
      <c r="A209" s="17"/>
      <c r="B209" s="188" t="s">
        <v>23</v>
      </c>
      <c r="C209" s="188"/>
      <c r="D209" s="188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24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14" t="s">
        <v>135</v>
      </c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24"/>
      <c r="BB209" s="17"/>
      <c r="BC209" s="17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24"/>
      <c r="BO209" s="24"/>
      <c r="BP209" s="24"/>
      <c r="BQ209" s="18">
        <v>1</v>
      </c>
      <c r="BR209" s="18">
        <v>22</v>
      </c>
      <c r="BS209" s="15">
        <f t="shared" si="12"/>
        <v>4.5454545454545459</v>
      </c>
      <c r="BT209" s="114"/>
      <c r="BU209" s="188" t="s">
        <v>23</v>
      </c>
      <c r="BV209" s="188"/>
      <c r="BW209" s="188"/>
    </row>
    <row r="210" spans="1:75" x14ac:dyDescent="0.25">
      <c r="A210" s="17"/>
      <c r="B210" s="188" t="s">
        <v>10</v>
      </c>
      <c r="C210" s="188"/>
      <c r="D210" s="188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24"/>
      <c r="Q210" s="17"/>
      <c r="R210" s="17"/>
      <c r="S210" s="17"/>
      <c r="T210" s="114"/>
      <c r="U210" s="114" t="s">
        <v>115</v>
      </c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14" t="s">
        <v>136</v>
      </c>
      <c r="AZ210" s="17"/>
      <c r="BA210" s="24"/>
      <c r="BB210" s="17"/>
      <c r="BC210" s="17"/>
      <c r="BD210" s="24"/>
      <c r="BE210" s="24"/>
      <c r="BF210" s="24"/>
      <c r="BG210" s="24"/>
      <c r="BH210" s="24"/>
      <c r="BI210" s="24"/>
      <c r="BJ210" s="24"/>
      <c r="BK210" s="24" t="s">
        <v>115</v>
      </c>
      <c r="BL210" s="24"/>
      <c r="BM210" s="24"/>
      <c r="BN210" s="24"/>
      <c r="BO210" s="24"/>
      <c r="BP210" s="24"/>
      <c r="BQ210" s="18">
        <v>3</v>
      </c>
      <c r="BR210" s="18">
        <v>33</v>
      </c>
      <c r="BS210" s="15">
        <f t="shared" si="12"/>
        <v>9.0909090909090917</v>
      </c>
      <c r="BT210" s="114"/>
      <c r="BU210" s="188" t="s">
        <v>10</v>
      </c>
      <c r="BV210" s="188"/>
      <c r="BW210" s="188"/>
    </row>
    <row r="211" spans="1:75" x14ac:dyDescent="0.25">
      <c r="A211" s="17"/>
      <c r="B211" s="188" t="s">
        <v>11</v>
      </c>
      <c r="C211" s="188"/>
      <c r="D211" s="188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24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24"/>
      <c r="BB211" s="17"/>
      <c r="BC211" s="17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24"/>
      <c r="BO211" s="24"/>
      <c r="BP211" s="24"/>
      <c r="BQ211" s="18">
        <v>0</v>
      </c>
      <c r="BR211" s="18">
        <v>22</v>
      </c>
      <c r="BS211" s="15">
        <f t="shared" si="12"/>
        <v>0</v>
      </c>
      <c r="BT211" s="114"/>
      <c r="BU211" s="188" t="s">
        <v>11</v>
      </c>
      <c r="BV211" s="188"/>
      <c r="BW211" s="188"/>
    </row>
    <row r="212" spans="1:75" x14ac:dyDescent="0.25">
      <c r="A212" s="17"/>
      <c r="B212" s="188" t="s">
        <v>12</v>
      </c>
      <c r="C212" s="188"/>
      <c r="D212" s="188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24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 t="s">
        <v>160</v>
      </c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24"/>
      <c r="BB212" s="17"/>
      <c r="BC212" s="17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24"/>
      <c r="BO212" s="24"/>
      <c r="BP212" s="24"/>
      <c r="BQ212" s="18">
        <v>1</v>
      </c>
      <c r="BR212" s="18">
        <v>22</v>
      </c>
      <c r="BS212" s="15">
        <f t="shared" si="12"/>
        <v>4.5454545454545459</v>
      </c>
      <c r="BT212" s="114"/>
      <c r="BU212" s="188" t="s">
        <v>12</v>
      </c>
      <c r="BV212" s="188"/>
      <c r="BW212" s="188"/>
    </row>
    <row r="213" spans="1:75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24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24"/>
      <c r="BB213" s="17"/>
      <c r="BC213" s="17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24"/>
      <c r="BO213" s="24"/>
      <c r="BP213" s="24"/>
      <c r="BQ213" s="18"/>
      <c r="BR213" s="18"/>
      <c r="BS213" s="15"/>
    </row>
    <row r="214" spans="1:75" x14ac:dyDescent="0.25">
      <c r="E214" s="212" t="s">
        <v>47</v>
      </c>
      <c r="F214" s="212"/>
      <c r="G214" s="212"/>
      <c r="H214" s="212"/>
      <c r="I214" s="212"/>
      <c r="J214" s="212"/>
      <c r="K214" s="212" t="s">
        <v>79</v>
      </c>
      <c r="L214" s="212"/>
      <c r="M214" s="212"/>
      <c r="N214" s="212"/>
      <c r="O214" s="212"/>
      <c r="P214" s="212"/>
      <c r="Q214" s="212"/>
      <c r="R214" s="212"/>
      <c r="S214" s="212"/>
      <c r="T214" s="212"/>
      <c r="U214" s="212"/>
      <c r="V214" s="212"/>
      <c r="W214" s="212"/>
      <c r="X214" s="212"/>
      <c r="Y214" s="212"/>
      <c r="Z214" s="212"/>
      <c r="AA214" s="212"/>
      <c r="AB214" s="212"/>
      <c r="AC214" s="212"/>
      <c r="AD214" s="212"/>
      <c r="AE214" s="212"/>
      <c r="AF214" s="212"/>
      <c r="AG214" s="212"/>
      <c r="AH214" s="212"/>
      <c r="AI214" s="212"/>
      <c r="AJ214" s="210" t="s">
        <v>92</v>
      </c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2" t="s">
        <v>87</v>
      </c>
      <c r="BE214" s="212"/>
      <c r="BF214" s="212"/>
      <c r="BG214" s="212"/>
      <c r="BH214" s="212"/>
      <c r="BI214" s="212"/>
      <c r="BJ214" s="212"/>
      <c r="BK214" s="212"/>
      <c r="BL214" s="212"/>
      <c r="BM214" s="212"/>
      <c r="BN214" s="212"/>
      <c r="BO214" s="212"/>
      <c r="BP214" s="212"/>
      <c r="BQ214" s="74"/>
      <c r="BR214" s="74"/>
      <c r="BS214" s="74"/>
    </row>
    <row r="215" spans="1:75" x14ac:dyDescent="0.25">
      <c r="D215" s="93" t="s">
        <v>65</v>
      </c>
      <c r="E215" s="73" t="s">
        <v>52</v>
      </c>
      <c r="F215" s="73" t="s">
        <v>53</v>
      </c>
      <c r="G215" s="73" t="s">
        <v>54</v>
      </c>
      <c r="H215" s="73" t="s">
        <v>55</v>
      </c>
      <c r="I215" s="73" t="s">
        <v>56</v>
      </c>
      <c r="J215" s="73" t="s">
        <v>57</v>
      </c>
      <c r="K215" s="73" t="s">
        <v>52</v>
      </c>
      <c r="L215" s="73" t="s">
        <v>53</v>
      </c>
      <c r="M215" s="73" t="s">
        <v>54</v>
      </c>
      <c r="N215" s="73" t="s">
        <v>55</v>
      </c>
      <c r="O215" s="73" t="s">
        <v>56</v>
      </c>
      <c r="P215" s="73" t="s">
        <v>57</v>
      </c>
      <c r="Q215" s="73" t="s">
        <v>52</v>
      </c>
      <c r="R215" s="73" t="s">
        <v>53</v>
      </c>
      <c r="S215" s="73" t="s">
        <v>54</v>
      </c>
      <c r="T215" s="73" t="s">
        <v>55</v>
      </c>
      <c r="U215" s="73" t="s">
        <v>56</v>
      </c>
      <c r="V215" s="73" t="s">
        <v>57</v>
      </c>
      <c r="W215" s="73" t="s">
        <v>52</v>
      </c>
      <c r="X215" s="73" t="s">
        <v>53</v>
      </c>
      <c r="Y215" s="73" t="s">
        <v>54</v>
      </c>
      <c r="Z215" s="73" t="s">
        <v>55</v>
      </c>
      <c r="AA215" s="73" t="s">
        <v>56</v>
      </c>
      <c r="AB215" s="73" t="s">
        <v>57</v>
      </c>
      <c r="AC215" s="73" t="s">
        <v>52</v>
      </c>
      <c r="AD215" s="73" t="s">
        <v>53</v>
      </c>
      <c r="AE215" s="73" t="s">
        <v>54</v>
      </c>
      <c r="AF215" s="73" t="s">
        <v>55</v>
      </c>
      <c r="AG215" s="73" t="s">
        <v>56</v>
      </c>
      <c r="AH215" s="73" t="s">
        <v>57</v>
      </c>
      <c r="AI215" s="73" t="s">
        <v>52</v>
      </c>
      <c r="AJ215" s="73" t="s">
        <v>55</v>
      </c>
      <c r="AK215" s="73" t="s">
        <v>56</v>
      </c>
      <c r="AL215" s="73" t="s">
        <v>57</v>
      </c>
      <c r="AM215" s="73" t="s">
        <v>52</v>
      </c>
      <c r="AN215" s="73" t="s">
        <v>53</v>
      </c>
      <c r="AO215" s="73" t="s">
        <v>54</v>
      </c>
      <c r="AP215" s="73" t="s">
        <v>55</v>
      </c>
      <c r="AQ215" s="73" t="s">
        <v>56</v>
      </c>
      <c r="AR215" s="73" t="s">
        <v>57</v>
      </c>
      <c r="AS215" s="73" t="s">
        <v>52</v>
      </c>
      <c r="AT215" s="73" t="s">
        <v>53</v>
      </c>
      <c r="AU215" s="73" t="s">
        <v>54</v>
      </c>
      <c r="AV215" s="73" t="s">
        <v>55</v>
      </c>
      <c r="AW215" s="73" t="s">
        <v>56</v>
      </c>
      <c r="AX215" s="73" t="s">
        <v>57</v>
      </c>
      <c r="AY215" s="73" t="s">
        <v>52</v>
      </c>
      <c r="AZ215" s="73" t="s">
        <v>53</v>
      </c>
      <c r="BA215" s="73" t="s">
        <v>54</v>
      </c>
      <c r="BB215" s="73" t="s">
        <v>55</v>
      </c>
      <c r="BC215" s="73" t="s">
        <v>56</v>
      </c>
      <c r="BD215" s="73" t="s">
        <v>57</v>
      </c>
      <c r="BE215" s="73" t="s">
        <v>52</v>
      </c>
      <c r="BF215" s="73" t="s">
        <v>53</v>
      </c>
      <c r="BG215" s="73" t="s">
        <v>54</v>
      </c>
      <c r="BH215" s="73" t="s">
        <v>55</v>
      </c>
      <c r="BI215" s="73" t="s">
        <v>56</v>
      </c>
      <c r="BJ215" s="73" t="s">
        <v>57</v>
      </c>
      <c r="BK215" s="73" t="s">
        <v>52</v>
      </c>
      <c r="BL215" s="73" t="s">
        <v>53</v>
      </c>
      <c r="BM215" s="73" t="s">
        <v>54</v>
      </c>
      <c r="BN215" s="73" t="s">
        <v>55</v>
      </c>
      <c r="BO215" s="73" t="s">
        <v>56</v>
      </c>
      <c r="BP215" s="73" t="s">
        <v>57</v>
      </c>
      <c r="BQ215" s="74"/>
      <c r="BR215" s="74"/>
      <c r="BS215" s="74"/>
    </row>
    <row r="216" spans="1:75" x14ac:dyDescent="0.25">
      <c r="D216" s="93" t="s">
        <v>66</v>
      </c>
      <c r="E216" s="1">
        <v>25</v>
      </c>
      <c r="F216" s="1">
        <v>26</v>
      </c>
      <c r="G216" s="1">
        <v>27</v>
      </c>
      <c r="H216" s="1">
        <v>28</v>
      </c>
      <c r="I216" s="1">
        <v>29</v>
      </c>
      <c r="J216" s="1">
        <v>30</v>
      </c>
      <c r="K216" s="1">
        <v>2</v>
      </c>
      <c r="L216" s="1">
        <v>3</v>
      </c>
      <c r="M216" s="1">
        <v>4</v>
      </c>
      <c r="N216" s="1">
        <v>5</v>
      </c>
      <c r="O216" s="1">
        <v>6</v>
      </c>
      <c r="P216" s="1">
        <v>7</v>
      </c>
      <c r="Q216" s="1">
        <v>10</v>
      </c>
      <c r="R216" s="1">
        <v>11</v>
      </c>
      <c r="S216" s="1">
        <v>12</v>
      </c>
      <c r="T216" s="1">
        <v>13</v>
      </c>
      <c r="U216" s="1">
        <v>14</v>
      </c>
      <c r="V216" s="1">
        <v>15</v>
      </c>
      <c r="W216" s="1">
        <v>17</v>
      </c>
      <c r="X216" s="1">
        <v>18</v>
      </c>
      <c r="Y216" s="1">
        <v>19</v>
      </c>
      <c r="Z216" s="1">
        <v>20</v>
      </c>
      <c r="AA216" s="1">
        <v>21</v>
      </c>
      <c r="AB216" s="1">
        <v>22</v>
      </c>
      <c r="AC216" s="93">
        <v>24</v>
      </c>
      <c r="AD216" s="93">
        <v>25</v>
      </c>
      <c r="AE216" s="93">
        <v>26</v>
      </c>
      <c r="AF216" s="93">
        <v>27</v>
      </c>
      <c r="AG216" s="93">
        <v>28</v>
      </c>
      <c r="AH216" s="93">
        <v>29</v>
      </c>
      <c r="AI216" s="1">
        <v>30</v>
      </c>
      <c r="AJ216" s="1">
        <v>9</v>
      </c>
      <c r="AK216" s="1">
        <v>10</v>
      </c>
      <c r="AL216" s="1">
        <v>11</v>
      </c>
      <c r="AM216" s="1">
        <v>13</v>
      </c>
      <c r="AN216" s="1">
        <v>14</v>
      </c>
      <c r="AO216" s="1">
        <v>15</v>
      </c>
      <c r="AP216" s="1">
        <v>16</v>
      </c>
      <c r="AQ216" s="1">
        <v>17</v>
      </c>
      <c r="AR216" s="1">
        <v>18</v>
      </c>
      <c r="AS216" s="1">
        <v>20</v>
      </c>
      <c r="AT216" s="1">
        <v>21</v>
      </c>
      <c r="AU216" s="1">
        <v>22</v>
      </c>
      <c r="AV216" s="1">
        <v>23</v>
      </c>
      <c r="AW216" s="1">
        <v>24</v>
      </c>
      <c r="AX216" s="1">
        <v>25</v>
      </c>
      <c r="AY216" s="1">
        <v>27</v>
      </c>
      <c r="AZ216" s="1">
        <v>28</v>
      </c>
      <c r="BA216" s="1">
        <v>29</v>
      </c>
      <c r="BB216" s="1">
        <v>30</v>
      </c>
      <c r="BC216" s="1">
        <v>31</v>
      </c>
      <c r="BD216" s="1">
        <v>1</v>
      </c>
      <c r="BE216" s="1">
        <v>3</v>
      </c>
      <c r="BF216" s="1">
        <v>4</v>
      </c>
      <c r="BG216" s="1">
        <v>5</v>
      </c>
      <c r="BH216" s="1">
        <v>6</v>
      </c>
      <c r="BI216" s="1">
        <v>7</v>
      </c>
      <c r="BJ216" s="1">
        <v>8</v>
      </c>
      <c r="BK216" s="1">
        <v>10</v>
      </c>
      <c r="BL216" s="1">
        <v>11</v>
      </c>
      <c r="BM216" s="1">
        <v>12</v>
      </c>
      <c r="BN216" s="1">
        <v>13</v>
      </c>
      <c r="BO216" s="1">
        <v>14</v>
      </c>
      <c r="BP216" s="1">
        <v>15</v>
      </c>
      <c r="BQ216" s="74"/>
      <c r="BR216" s="74"/>
      <c r="BS216" s="74"/>
    </row>
    <row r="217" spans="1:75" x14ac:dyDescent="0.25">
      <c r="D217" s="93" t="s">
        <v>67</v>
      </c>
      <c r="E217" s="1">
        <v>11</v>
      </c>
      <c r="F217" s="1"/>
      <c r="G217" s="1"/>
      <c r="H217" s="1"/>
      <c r="I217" s="1"/>
      <c r="J217" s="1"/>
      <c r="K217" s="1">
        <v>12</v>
      </c>
      <c r="L217" s="1"/>
      <c r="M217" s="1"/>
      <c r="N217" s="1"/>
      <c r="O217" s="1"/>
      <c r="Q217" s="1">
        <v>13</v>
      </c>
      <c r="R217" s="1"/>
      <c r="S217" s="1"/>
      <c r="T217" s="1"/>
      <c r="U217" s="1"/>
      <c r="V217" s="1"/>
      <c r="W217" s="1">
        <v>14</v>
      </c>
      <c r="AC217" s="93">
        <v>15</v>
      </c>
      <c r="AJ217" s="93">
        <v>16</v>
      </c>
      <c r="AM217" s="93">
        <v>17</v>
      </c>
      <c r="AS217" s="93">
        <v>18</v>
      </c>
      <c r="AY217" s="93">
        <v>19</v>
      </c>
      <c r="BD217" s="1"/>
      <c r="BE217" s="1">
        <v>20</v>
      </c>
      <c r="BF217" s="1"/>
      <c r="BG217" s="1"/>
      <c r="BH217" s="1"/>
      <c r="BI217" s="1"/>
      <c r="BJ217" s="1"/>
      <c r="BK217" s="1">
        <v>21</v>
      </c>
      <c r="BL217" s="1"/>
      <c r="BM217" s="1"/>
      <c r="BN217" s="1"/>
      <c r="BO217" s="1"/>
      <c r="BP217" s="1"/>
      <c r="BQ217" s="74"/>
      <c r="BR217" s="74"/>
      <c r="BS217" s="74"/>
    </row>
    <row r="218" spans="1:75" x14ac:dyDescent="0.25">
      <c r="E218" s="1">
        <v>1</v>
      </c>
      <c r="F218" s="1"/>
      <c r="G218" s="1"/>
      <c r="H218" s="1"/>
      <c r="I218" s="1"/>
      <c r="J218" s="1"/>
      <c r="K218" s="1"/>
      <c r="L218" s="1"/>
      <c r="M218" s="1"/>
      <c r="N218" s="1"/>
      <c r="O218" s="1"/>
      <c r="Q218" s="1"/>
      <c r="R218" s="1"/>
      <c r="S218" s="1"/>
      <c r="T218" s="1"/>
      <c r="U218" s="1"/>
      <c r="V218" s="1"/>
      <c r="W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74"/>
      <c r="BR218" s="74"/>
      <c r="BS218" s="74"/>
    </row>
    <row r="219" spans="1:75" x14ac:dyDescent="0.25">
      <c r="E219" s="1">
        <v>60</v>
      </c>
      <c r="F219" s="1">
        <v>61</v>
      </c>
      <c r="G219" s="1">
        <v>62</v>
      </c>
      <c r="H219" s="1">
        <v>63</v>
      </c>
      <c r="I219" s="1">
        <v>64</v>
      </c>
      <c r="J219" s="1">
        <v>65</v>
      </c>
      <c r="K219" s="1">
        <v>66</v>
      </c>
      <c r="L219" s="1">
        <v>67</v>
      </c>
      <c r="M219" s="1">
        <v>68</v>
      </c>
      <c r="N219" s="1">
        <v>69</v>
      </c>
      <c r="O219" s="1">
        <v>70</v>
      </c>
      <c r="P219" s="1">
        <v>71</v>
      </c>
      <c r="Q219" s="1">
        <v>72</v>
      </c>
      <c r="R219" s="1">
        <v>73</v>
      </c>
      <c r="S219" s="1">
        <v>74</v>
      </c>
      <c r="T219" s="1">
        <v>75</v>
      </c>
      <c r="U219" s="1">
        <v>76</v>
      </c>
      <c r="V219" s="1">
        <v>77</v>
      </c>
      <c r="W219" s="1">
        <v>78</v>
      </c>
      <c r="X219" s="1">
        <v>79</v>
      </c>
      <c r="Y219" s="1">
        <v>80</v>
      </c>
      <c r="Z219" s="1">
        <v>81</v>
      </c>
      <c r="AA219" s="1">
        <v>82</v>
      </c>
      <c r="AB219" s="1">
        <v>83</v>
      </c>
      <c r="AC219" s="1">
        <v>84</v>
      </c>
      <c r="AD219" s="1">
        <v>85</v>
      </c>
      <c r="AE219" s="1">
        <v>86</v>
      </c>
      <c r="AF219" s="1">
        <v>87</v>
      </c>
      <c r="AG219" s="1">
        <v>88</v>
      </c>
      <c r="AH219" s="1">
        <v>89</v>
      </c>
      <c r="AI219" s="1">
        <v>90</v>
      </c>
      <c r="AJ219" s="1">
        <v>91</v>
      </c>
      <c r="AK219" s="1">
        <v>92</v>
      </c>
      <c r="AL219" s="1">
        <v>93</v>
      </c>
      <c r="AM219" s="1">
        <v>94</v>
      </c>
      <c r="AN219" s="1">
        <v>95</v>
      </c>
      <c r="AO219" s="1">
        <v>96</v>
      </c>
      <c r="AP219" s="1">
        <v>97</v>
      </c>
      <c r="AQ219" s="1">
        <v>98</v>
      </c>
      <c r="AR219" s="1">
        <v>99</v>
      </c>
      <c r="AS219" s="1">
        <v>100</v>
      </c>
      <c r="AT219" s="1">
        <v>101</v>
      </c>
      <c r="AU219" s="1">
        <v>102</v>
      </c>
      <c r="AV219" s="1">
        <v>103</v>
      </c>
      <c r="AW219" s="1">
        <v>104</v>
      </c>
      <c r="AX219" s="1">
        <v>105</v>
      </c>
      <c r="AY219" s="1">
        <v>106</v>
      </c>
      <c r="AZ219" s="1">
        <v>107</v>
      </c>
      <c r="BA219" s="1">
        <v>108</v>
      </c>
      <c r="BB219" s="1">
        <v>109</v>
      </c>
      <c r="BC219" s="1">
        <v>110</v>
      </c>
      <c r="BD219" s="1">
        <v>111</v>
      </c>
      <c r="BE219" s="1">
        <v>112</v>
      </c>
      <c r="BF219" s="1">
        <v>113</v>
      </c>
      <c r="BG219" s="1">
        <v>114</v>
      </c>
      <c r="BH219" s="1">
        <v>115</v>
      </c>
      <c r="BI219" s="1">
        <v>116</v>
      </c>
      <c r="BJ219" s="1">
        <v>117</v>
      </c>
      <c r="BK219" s="1">
        <v>118</v>
      </c>
      <c r="BL219" s="1">
        <v>119</v>
      </c>
      <c r="BM219" s="1">
        <v>120</v>
      </c>
      <c r="BN219" s="1">
        <v>121</v>
      </c>
      <c r="BO219" s="1">
        <v>122</v>
      </c>
      <c r="BP219" s="1">
        <v>123</v>
      </c>
      <c r="BQ219" s="74"/>
      <c r="BR219" s="74"/>
      <c r="BS219" s="74"/>
    </row>
    <row r="220" spans="1:75" x14ac:dyDescent="0.25">
      <c r="E220" s="1">
        <v>1</v>
      </c>
      <c r="F220" s="1">
        <v>2</v>
      </c>
      <c r="G220" s="1">
        <v>3</v>
      </c>
      <c r="H220" s="1">
        <v>4</v>
      </c>
      <c r="I220" s="1">
        <v>5</v>
      </c>
      <c r="J220" s="1">
        <v>6</v>
      </c>
      <c r="K220" s="1">
        <v>7</v>
      </c>
      <c r="L220" s="1">
        <v>8</v>
      </c>
      <c r="M220" s="1">
        <v>9</v>
      </c>
      <c r="N220" s="1">
        <v>10</v>
      </c>
      <c r="O220" s="1">
        <v>11</v>
      </c>
      <c r="P220" s="1">
        <v>12</v>
      </c>
      <c r="Q220" s="1">
        <v>13</v>
      </c>
      <c r="R220" s="1">
        <v>14</v>
      </c>
      <c r="S220" s="1">
        <v>15</v>
      </c>
      <c r="T220" s="1">
        <v>16</v>
      </c>
      <c r="U220" s="1">
        <v>17</v>
      </c>
      <c r="V220" s="1">
        <v>18</v>
      </c>
      <c r="W220" s="1">
        <v>19</v>
      </c>
      <c r="X220" s="1">
        <v>20</v>
      </c>
      <c r="Y220" s="1">
        <v>21</v>
      </c>
      <c r="Z220" s="1">
        <v>22</v>
      </c>
      <c r="AA220" s="1">
        <v>23</v>
      </c>
      <c r="AB220" s="1">
        <v>24</v>
      </c>
      <c r="AC220" s="1">
        <v>25</v>
      </c>
      <c r="AD220" s="1">
        <v>26</v>
      </c>
      <c r="AE220" s="1">
        <v>27</v>
      </c>
      <c r="AF220" s="1">
        <v>28</v>
      </c>
      <c r="AG220" s="1">
        <v>29</v>
      </c>
      <c r="AH220" s="1">
        <v>30</v>
      </c>
      <c r="AI220" s="1">
        <v>31</v>
      </c>
      <c r="AJ220" s="1">
        <v>32</v>
      </c>
      <c r="AK220" s="1">
        <v>33</v>
      </c>
      <c r="AL220" s="1">
        <v>34</v>
      </c>
      <c r="AM220" s="1">
        <v>35</v>
      </c>
      <c r="AN220" s="1">
        <v>36</v>
      </c>
      <c r="AO220" s="1">
        <v>37</v>
      </c>
      <c r="AP220" s="1">
        <v>38</v>
      </c>
      <c r="AQ220" s="1">
        <v>39</v>
      </c>
      <c r="AR220" s="1">
        <v>40</v>
      </c>
      <c r="AS220" s="1">
        <v>41</v>
      </c>
      <c r="AT220" s="1">
        <v>42</v>
      </c>
      <c r="AU220" s="1">
        <v>43</v>
      </c>
      <c r="AV220" s="1">
        <v>44</v>
      </c>
      <c r="AW220" s="1">
        <v>45</v>
      </c>
      <c r="AX220" s="1">
        <v>46</v>
      </c>
      <c r="AY220" s="1">
        <v>47</v>
      </c>
      <c r="AZ220" s="1">
        <v>48</v>
      </c>
      <c r="BA220" s="1">
        <v>49</v>
      </c>
      <c r="BB220" s="1">
        <v>50</v>
      </c>
      <c r="BC220" s="1">
        <v>51</v>
      </c>
      <c r="BD220" s="1">
        <v>52</v>
      </c>
      <c r="BE220" s="1">
        <v>53</v>
      </c>
      <c r="BF220" s="1">
        <v>54</v>
      </c>
      <c r="BG220" s="1">
        <v>55</v>
      </c>
      <c r="BH220" s="1">
        <v>56</v>
      </c>
      <c r="BI220" s="1">
        <v>57</v>
      </c>
      <c r="BJ220" s="1">
        <v>58</v>
      </c>
      <c r="BK220" s="1">
        <v>59</v>
      </c>
      <c r="BL220" s="1">
        <v>60</v>
      </c>
      <c r="BM220" s="1">
        <v>61</v>
      </c>
      <c r="BN220" s="1">
        <v>62</v>
      </c>
      <c r="BO220" s="1">
        <v>63</v>
      </c>
      <c r="BP220" s="1">
        <v>64</v>
      </c>
      <c r="BQ220" s="74"/>
      <c r="BR220" s="74"/>
      <c r="BS220" s="74"/>
    </row>
    <row r="221" spans="1:75" x14ac:dyDescent="0.25"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74"/>
      <c r="BR221" s="74"/>
      <c r="BS221" s="74"/>
    </row>
    <row r="222" spans="1:75" x14ac:dyDescent="0.25">
      <c r="E222" s="212" t="s">
        <v>73</v>
      </c>
      <c r="F222" s="212"/>
      <c r="G222" s="212"/>
      <c r="H222" s="212"/>
      <c r="I222" s="212"/>
      <c r="J222" s="212"/>
      <c r="K222" s="212"/>
      <c r="L222" s="1"/>
      <c r="M222" s="1"/>
      <c r="N222" s="1"/>
      <c r="O222" s="1"/>
      <c r="Q222" s="1"/>
      <c r="R222" s="1"/>
      <c r="S222" s="1"/>
      <c r="T222" s="1"/>
    </row>
    <row r="223" spans="1:75" x14ac:dyDescent="0.25">
      <c r="E223" s="212" t="s">
        <v>74</v>
      </c>
      <c r="F223" s="212"/>
      <c r="G223" s="212"/>
      <c r="H223" s="212"/>
      <c r="I223" s="212"/>
      <c r="J223" s="212"/>
      <c r="K223" s="212"/>
      <c r="L223" s="1"/>
      <c r="M223" s="1"/>
      <c r="N223" s="1"/>
      <c r="O223" s="1"/>
      <c r="Q223" s="1"/>
      <c r="R223" s="1"/>
      <c r="S223" s="1"/>
      <c r="T223" s="1"/>
    </row>
    <row r="224" spans="1:75" x14ac:dyDescent="0.25">
      <c r="E224" s="212" t="s">
        <v>75</v>
      </c>
      <c r="F224" s="212"/>
      <c r="G224" s="212"/>
      <c r="H224" s="212"/>
      <c r="I224" s="212"/>
      <c r="J224" s="212"/>
      <c r="K224" s="212"/>
      <c r="L224" s="1"/>
      <c r="M224" s="1"/>
      <c r="N224" s="1"/>
      <c r="O224" s="1"/>
      <c r="Q224" s="1"/>
      <c r="R224" s="1"/>
      <c r="S224" s="1"/>
      <c r="T224" s="1"/>
    </row>
    <row r="225" spans="5:20" x14ac:dyDescent="0.25">
      <c r="E225" s="212" t="s">
        <v>76</v>
      </c>
      <c r="F225" s="212"/>
      <c r="G225" s="212"/>
      <c r="H225" s="212"/>
      <c r="I225" s="212"/>
      <c r="J225" s="212"/>
      <c r="K225" s="212"/>
      <c r="L225" s="212"/>
      <c r="M225" s="212"/>
      <c r="N225" s="212"/>
      <c r="O225" s="212"/>
      <c r="P225" s="212"/>
      <c r="Q225" s="212"/>
      <c r="R225" s="212"/>
      <c r="S225" s="212"/>
      <c r="T225" s="212"/>
    </row>
    <row r="226" spans="5:20" x14ac:dyDescent="0.25">
      <c r="E226" s="212" t="s">
        <v>77</v>
      </c>
      <c r="F226" s="212"/>
      <c r="G226" s="212"/>
      <c r="H226" s="212"/>
      <c r="I226" s="212"/>
      <c r="J226" s="212"/>
      <c r="K226" s="212"/>
      <c r="L226" s="212"/>
      <c r="M226" s="212"/>
      <c r="N226" s="212"/>
      <c r="O226" s="212"/>
      <c r="Q226" s="1"/>
      <c r="R226" s="1"/>
      <c r="S226" s="1"/>
      <c r="T226" s="1"/>
    </row>
    <row r="227" spans="5:20" x14ac:dyDescent="0.25">
      <c r="E227" s="209" t="s">
        <v>100</v>
      </c>
      <c r="F227" s="209"/>
      <c r="G227" s="209"/>
      <c r="H227" s="209"/>
      <c r="I227" s="209"/>
      <c r="J227" s="209"/>
      <c r="K227" s="209"/>
      <c r="L227" s="209"/>
      <c r="M227" s="1"/>
      <c r="N227" s="1"/>
      <c r="O227" s="1"/>
      <c r="Q227" s="1"/>
      <c r="R227" s="1"/>
      <c r="S227" s="1"/>
      <c r="T227" s="1"/>
    </row>
    <row r="228" spans="5:20" x14ac:dyDescent="0.25">
      <c r="E228" s="1" t="s">
        <v>106</v>
      </c>
      <c r="F228" s="1"/>
      <c r="G228" s="1"/>
      <c r="H228" s="1"/>
      <c r="I228" s="1"/>
      <c r="J228" s="1"/>
      <c r="K228" s="1"/>
      <c r="L228" s="1"/>
      <c r="M228" s="1"/>
      <c r="N228" s="1"/>
      <c r="O228" s="1"/>
      <c r="Q228" s="1"/>
      <c r="R228" s="1"/>
      <c r="S228" s="1"/>
      <c r="T228" s="1"/>
    </row>
    <row r="229" spans="5:20" x14ac:dyDescent="0.25">
      <c r="E229" s="1" t="s">
        <v>107</v>
      </c>
      <c r="F229" s="1"/>
      <c r="G229" s="1"/>
      <c r="H229" s="1"/>
      <c r="I229" s="1"/>
      <c r="J229" s="1"/>
      <c r="K229" s="1"/>
      <c r="L229" s="1"/>
      <c r="M229" s="1"/>
      <c r="N229" s="1"/>
      <c r="O229" s="1"/>
      <c r="Q229" s="1"/>
      <c r="R229" s="1"/>
      <c r="S229" s="1"/>
      <c r="T229" s="1"/>
    </row>
  </sheetData>
  <mergeCells count="387">
    <mergeCell ref="BU212:BW212"/>
    <mergeCell ref="BU3:BW5"/>
    <mergeCell ref="BU6:BW6"/>
    <mergeCell ref="BU7:BW7"/>
    <mergeCell ref="BU8:BW8"/>
    <mergeCell ref="BU9:BW9"/>
    <mergeCell ref="BU10:BW10"/>
    <mergeCell ref="BU11:BW11"/>
    <mergeCell ref="BU12:BW12"/>
    <mergeCell ref="BU14:BW14"/>
    <mergeCell ref="BU15:BW17"/>
    <mergeCell ref="BU18:BW18"/>
    <mergeCell ref="BU19:BW19"/>
    <mergeCell ref="BU20:BW20"/>
    <mergeCell ref="BU21:BW21"/>
    <mergeCell ref="BU22:BW22"/>
    <mergeCell ref="BU23:BW23"/>
    <mergeCell ref="BU24:BW24"/>
    <mergeCell ref="BU133:BV133"/>
    <mergeCell ref="BU135:BW135"/>
    <mergeCell ref="BU137:BW137"/>
    <mergeCell ref="BU142:BW142"/>
    <mergeCell ref="BU146:BW146"/>
    <mergeCell ref="BU149:BW149"/>
    <mergeCell ref="BU151:BW151"/>
    <mergeCell ref="BU153:BV153"/>
    <mergeCell ref="BU158:BW158"/>
    <mergeCell ref="BU207:BW207"/>
    <mergeCell ref="BU208:BW208"/>
    <mergeCell ref="BU209:BW209"/>
    <mergeCell ref="BU210:BW210"/>
    <mergeCell ref="BU211:BW211"/>
    <mergeCell ref="BU27:BW29"/>
    <mergeCell ref="BU37:BW37"/>
    <mergeCell ref="BU39:BW39"/>
    <mergeCell ref="BU40:BW42"/>
    <mergeCell ref="BU50:BW50"/>
    <mergeCell ref="BU52:BW52"/>
    <mergeCell ref="BU53:BW55"/>
    <mergeCell ref="BU63:BW63"/>
    <mergeCell ref="BU65:BW65"/>
    <mergeCell ref="BU66:BW68"/>
    <mergeCell ref="BU69:BW69"/>
    <mergeCell ref="BU75:BW75"/>
    <mergeCell ref="BU76:BV76"/>
    <mergeCell ref="BU83:BW83"/>
    <mergeCell ref="BU84:BW86"/>
    <mergeCell ref="BU87:BW87"/>
    <mergeCell ref="BU189:BW189"/>
    <mergeCell ref="BU190:BW190"/>
    <mergeCell ref="BU191:BW191"/>
    <mergeCell ref="BU192:BW192"/>
    <mergeCell ref="BU193:BW193"/>
    <mergeCell ref="BU194:BW194"/>
    <mergeCell ref="BU195:BW195"/>
    <mergeCell ref="BU187:BW187"/>
    <mergeCell ref="BU188:BV188"/>
    <mergeCell ref="BU200:BW200"/>
    <mergeCell ref="BU201:BW201"/>
    <mergeCell ref="BU202:BW202"/>
    <mergeCell ref="BU203:BW203"/>
    <mergeCell ref="BU206:BW206"/>
    <mergeCell ref="BU196:BW196"/>
    <mergeCell ref="BU197:BW199"/>
    <mergeCell ref="BU204:BW204"/>
    <mergeCell ref="BU205:BV205"/>
    <mergeCell ref="BU183:BW183"/>
    <mergeCell ref="BU184:BW184"/>
    <mergeCell ref="BU185:BW185"/>
    <mergeCell ref="BU186:BW186"/>
    <mergeCell ref="BU179:BW179"/>
    <mergeCell ref="BU180:BW182"/>
    <mergeCell ref="BU167:BW167"/>
    <mergeCell ref="BU168:BW168"/>
    <mergeCell ref="BU169:BW169"/>
    <mergeCell ref="BU172:BW172"/>
    <mergeCell ref="BU173:BW173"/>
    <mergeCell ref="BU174:BW174"/>
    <mergeCell ref="BU175:BW175"/>
    <mergeCell ref="BU170:BW170"/>
    <mergeCell ref="BU171:BV171"/>
    <mergeCell ref="BU176:BW176"/>
    <mergeCell ref="BU177:BW177"/>
    <mergeCell ref="BU178:BW178"/>
    <mergeCell ref="BU155:BW155"/>
    <mergeCell ref="BU156:BW156"/>
    <mergeCell ref="BU157:BW157"/>
    <mergeCell ref="BU160:BW160"/>
    <mergeCell ref="BU161:BW161"/>
    <mergeCell ref="BU166:BW166"/>
    <mergeCell ref="BU162:BW162"/>
    <mergeCell ref="BU163:BW165"/>
    <mergeCell ref="BU154:BW154"/>
    <mergeCell ref="BU120:BW120"/>
    <mergeCell ref="BU121:BW121"/>
    <mergeCell ref="BU129:BW129"/>
    <mergeCell ref="BU130:BW130"/>
    <mergeCell ref="BU131:BW131"/>
    <mergeCell ref="BU122:BW122"/>
    <mergeCell ref="BU123:BW125"/>
    <mergeCell ref="BU126:BW126"/>
    <mergeCell ref="BU132:BW132"/>
    <mergeCell ref="BU110:BW110"/>
    <mergeCell ref="BU111:BW111"/>
    <mergeCell ref="BU114:BW114"/>
    <mergeCell ref="BU115:BW115"/>
    <mergeCell ref="BU116:BW116"/>
    <mergeCell ref="BU117:BW117"/>
    <mergeCell ref="BU112:BW112"/>
    <mergeCell ref="BU113:BV113"/>
    <mergeCell ref="BU118:BW118"/>
    <mergeCell ref="BU97:BW97"/>
    <mergeCell ref="BU98:BW98"/>
    <mergeCell ref="BU99:BW99"/>
    <mergeCell ref="BU100:BW100"/>
    <mergeCell ref="BU101:BW101"/>
    <mergeCell ref="BU109:BW109"/>
    <mergeCell ref="BU103:BW105"/>
    <mergeCell ref="BU106:BW106"/>
    <mergeCell ref="BU90:BW90"/>
    <mergeCell ref="BU91:BW91"/>
    <mergeCell ref="BU92:BW92"/>
    <mergeCell ref="BU95:BW95"/>
    <mergeCell ref="BU96:BW96"/>
    <mergeCell ref="BU93:BW93"/>
    <mergeCell ref="BU94:BV94"/>
    <mergeCell ref="BU102:BW102"/>
    <mergeCell ref="BU77:BW77"/>
    <mergeCell ref="BU78:BW78"/>
    <mergeCell ref="BU79:BW79"/>
    <mergeCell ref="BU80:BW80"/>
    <mergeCell ref="BU81:BW81"/>
    <mergeCell ref="BU82:BW82"/>
    <mergeCell ref="BU61:BW61"/>
    <mergeCell ref="BU62:BW62"/>
    <mergeCell ref="BU72:BW72"/>
    <mergeCell ref="BU73:BW73"/>
    <mergeCell ref="BU74:BW74"/>
    <mergeCell ref="BU49:BW49"/>
    <mergeCell ref="BU56:BW56"/>
    <mergeCell ref="BU57:BW57"/>
    <mergeCell ref="BU58:BW58"/>
    <mergeCell ref="BU59:BW59"/>
    <mergeCell ref="BU60:BW60"/>
    <mergeCell ref="BU43:BW43"/>
    <mergeCell ref="BU44:BW44"/>
    <mergeCell ref="BU45:BW45"/>
    <mergeCell ref="BU46:BW46"/>
    <mergeCell ref="BU47:BW47"/>
    <mergeCell ref="BU48:BW48"/>
    <mergeCell ref="BU30:BW30"/>
    <mergeCell ref="BU31:BW31"/>
    <mergeCell ref="BU32:BW32"/>
    <mergeCell ref="BU33:BW33"/>
    <mergeCell ref="BU34:BW34"/>
    <mergeCell ref="BU35:BW35"/>
    <mergeCell ref="BU36:BW36"/>
    <mergeCell ref="BD214:BP214"/>
    <mergeCell ref="E3:J3"/>
    <mergeCell ref="K3:AI3"/>
    <mergeCell ref="AJ3:BC3"/>
    <mergeCell ref="BD3:BP3"/>
    <mergeCell ref="E15:J15"/>
    <mergeCell ref="K15:AI15"/>
    <mergeCell ref="AJ15:BC15"/>
    <mergeCell ref="BD15:BP15"/>
    <mergeCell ref="E179:BP179"/>
    <mergeCell ref="E180:J180"/>
    <mergeCell ref="BD27:BP27"/>
    <mergeCell ref="E40:J40"/>
    <mergeCell ref="K40:AI40"/>
    <mergeCell ref="AJ40:BC40"/>
    <mergeCell ref="BD40:BP40"/>
    <mergeCell ref="E53:J53"/>
    <mergeCell ref="K180:AI180"/>
    <mergeCell ref="AJ180:BC180"/>
    <mergeCell ref="BD180:BP180"/>
    <mergeCell ref="E222:K222"/>
    <mergeCell ref="B212:D212"/>
    <mergeCell ref="E214:J214"/>
    <mergeCell ref="K214:AI214"/>
    <mergeCell ref="B200:D200"/>
    <mergeCell ref="B201:D201"/>
    <mergeCell ref="B202:D202"/>
    <mergeCell ref="B203:D203"/>
    <mergeCell ref="B204:D204"/>
    <mergeCell ref="B205:C205"/>
    <mergeCell ref="B195:D195"/>
    <mergeCell ref="B196:D196"/>
    <mergeCell ref="E196:BP196"/>
    <mergeCell ref="B197:D199"/>
    <mergeCell ref="B189:D189"/>
    <mergeCell ref="B190:D190"/>
    <mergeCell ref="B191:D191"/>
    <mergeCell ref="B192:D192"/>
    <mergeCell ref="E223:K223"/>
    <mergeCell ref="E224:K224"/>
    <mergeCell ref="E225:T225"/>
    <mergeCell ref="E226:O226"/>
    <mergeCell ref="AJ214:BC214"/>
    <mergeCell ref="B206:D206"/>
    <mergeCell ref="B207:D207"/>
    <mergeCell ref="B208:D208"/>
    <mergeCell ref="B209:D209"/>
    <mergeCell ref="B210:D210"/>
    <mergeCell ref="B211:D211"/>
    <mergeCell ref="B193:D193"/>
    <mergeCell ref="B194:D194"/>
    <mergeCell ref="E197:J197"/>
    <mergeCell ref="K197:AI197"/>
    <mergeCell ref="AJ197:BC197"/>
    <mergeCell ref="BD197:BP197"/>
    <mergeCell ref="B183:D183"/>
    <mergeCell ref="B184:D184"/>
    <mergeCell ref="B185:D185"/>
    <mergeCell ref="B186:D186"/>
    <mergeCell ref="B187:D187"/>
    <mergeCell ref="B188:C188"/>
    <mergeCell ref="B178:D178"/>
    <mergeCell ref="B179:D179"/>
    <mergeCell ref="B180:D182"/>
    <mergeCell ref="B172:D172"/>
    <mergeCell ref="B173:D173"/>
    <mergeCell ref="B174:D174"/>
    <mergeCell ref="B175:D175"/>
    <mergeCell ref="B176:D176"/>
    <mergeCell ref="B177:D177"/>
    <mergeCell ref="B166:D166"/>
    <mergeCell ref="B167:D167"/>
    <mergeCell ref="B168:D168"/>
    <mergeCell ref="B169:D169"/>
    <mergeCell ref="B170:D170"/>
    <mergeCell ref="B171:C171"/>
    <mergeCell ref="B162:D162"/>
    <mergeCell ref="E162:BP162"/>
    <mergeCell ref="B163:D165"/>
    <mergeCell ref="E163:J163"/>
    <mergeCell ref="K163:AI163"/>
    <mergeCell ref="AJ163:BC163"/>
    <mergeCell ref="BD163:BP163"/>
    <mergeCell ref="B158:D158"/>
    <mergeCell ref="B160:D160"/>
    <mergeCell ref="B161:D161"/>
    <mergeCell ref="E142:BP142"/>
    <mergeCell ref="B153:C153"/>
    <mergeCell ref="B154:D154"/>
    <mergeCell ref="B155:D155"/>
    <mergeCell ref="B156:D156"/>
    <mergeCell ref="B157:D157"/>
    <mergeCell ref="B146:D146"/>
    <mergeCell ref="B149:D149"/>
    <mergeCell ref="B151:D151"/>
    <mergeCell ref="B132:D132"/>
    <mergeCell ref="B133:C133"/>
    <mergeCell ref="B135:D135"/>
    <mergeCell ref="B137:D137"/>
    <mergeCell ref="B126:D126"/>
    <mergeCell ref="B129:D129"/>
    <mergeCell ref="B130:D130"/>
    <mergeCell ref="B131:D131"/>
    <mergeCell ref="B142:D142"/>
    <mergeCell ref="B122:D122"/>
    <mergeCell ref="E122:BP122"/>
    <mergeCell ref="B123:D125"/>
    <mergeCell ref="B118:D118"/>
    <mergeCell ref="B120:D120"/>
    <mergeCell ref="B121:D121"/>
    <mergeCell ref="E123:J123"/>
    <mergeCell ref="K123:AI123"/>
    <mergeCell ref="AJ123:BC123"/>
    <mergeCell ref="BD123:BP123"/>
    <mergeCell ref="B112:D112"/>
    <mergeCell ref="B113:C113"/>
    <mergeCell ref="B114:D114"/>
    <mergeCell ref="B115:D115"/>
    <mergeCell ref="B116:D116"/>
    <mergeCell ref="B117:D117"/>
    <mergeCell ref="B106:D106"/>
    <mergeCell ref="B109:D109"/>
    <mergeCell ref="B110:D110"/>
    <mergeCell ref="B111:D111"/>
    <mergeCell ref="B101:D101"/>
    <mergeCell ref="B102:D102"/>
    <mergeCell ref="E102:BP102"/>
    <mergeCell ref="B103:D105"/>
    <mergeCell ref="E103:J103"/>
    <mergeCell ref="K103:AI103"/>
    <mergeCell ref="AJ103:BC103"/>
    <mergeCell ref="B99:D99"/>
    <mergeCell ref="B100:D100"/>
    <mergeCell ref="BD103:BP103"/>
    <mergeCell ref="B93:D93"/>
    <mergeCell ref="B94:C94"/>
    <mergeCell ref="B95:D95"/>
    <mergeCell ref="B96:D96"/>
    <mergeCell ref="B97:D97"/>
    <mergeCell ref="B98:D98"/>
    <mergeCell ref="B87:D87"/>
    <mergeCell ref="B90:D90"/>
    <mergeCell ref="B91:D91"/>
    <mergeCell ref="B92:D92"/>
    <mergeCell ref="B83:D83"/>
    <mergeCell ref="E83:BP83"/>
    <mergeCell ref="B84:D86"/>
    <mergeCell ref="E84:J84"/>
    <mergeCell ref="K84:AI84"/>
    <mergeCell ref="AJ84:BC84"/>
    <mergeCell ref="BD84:BP84"/>
    <mergeCell ref="B81:D81"/>
    <mergeCell ref="B82:D82"/>
    <mergeCell ref="B75:D75"/>
    <mergeCell ref="B76:C76"/>
    <mergeCell ref="B77:D77"/>
    <mergeCell ref="B78:D78"/>
    <mergeCell ref="B79:D79"/>
    <mergeCell ref="B80:D80"/>
    <mergeCell ref="B69:D69"/>
    <mergeCell ref="B72:D72"/>
    <mergeCell ref="B73:D73"/>
    <mergeCell ref="B74:D74"/>
    <mergeCell ref="B65:D65"/>
    <mergeCell ref="E65:BP65"/>
    <mergeCell ref="B66:D68"/>
    <mergeCell ref="E66:J66"/>
    <mergeCell ref="K66:AI66"/>
    <mergeCell ref="AJ66:BC66"/>
    <mergeCell ref="BD66:BP66"/>
    <mergeCell ref="B62:D62"/>
    <mergeCell ref="B63:D63"/>
    <mergeCell ref="B56:D56"/>
    <mergeCell ref="B57:D57"/>
    <mergeCell ref="B58:D58"/>
    <mergeCell ref="B59:D59"/>
    <mergeCell ref="B60:D60"/>
    <mergeCell ref="B61:D61"/>
    <mergeCell ref="B52:D52"/>
    <mergeCell ref="E52:BP52"/>
    <mergeCell ref="B53:D55"/>
    <mergeCell ref="K53:AI53"/>
    <mergeCell ref="AJ53:BC53"/>
    <mergeCell ref="BD53:BP53"/>
    <mergeCell ref="B39:D39"/>
    <mergeCell ref="E39:BP39"/>
    <mergeCell ref="B40:D42"/>
    <mergeCell ref="B36:D36"/>
    <mergeCell ref="B37:D37"/>
    <mergeCell ref="B49:D49"/>
    <mergeCell ref="B50:D50"/>
    <mergeCell ref="B43:D43"/>
    <mergeCell ref="B44:D44"/>
    <mergeCell ref="B45:D45"/>
    <mergeCell ref="B46:D46"/>
    <mergeCell ref="B47:D47"/>
    <mergeCell ref="B48:D48"/>
    <mergeCell ref="B33:D33"/>
    <mergeCell ref="B34:D34"/>
    <mergeCell ref="B35:D35"/>
    <mergeCell ref="B26:D26"/>
    <mergeCell ref="E26:BP26"/>
    <mergeCell ref="B27:D29"/>
    <mergeCell ref="E27:J27"/>
    <mergeCell ref="K27:AI27"/>
    <mergeCell ref="AJ27:BC27"/>
    <mergeCell ref="E227:L227"/>
    <mergeCell ref="B6:D6"/>
    <mergeCell ref="B7:D7"/>
    <mergeCell ref="B8:D8"/>
    <mergeCell ref="B9:D9"/>
    <mergeCell ref="B10:D10"/>
    <mergeCell ref="B2:D2"/>
    <mergeCell ref="E2:BP2"/>
    <mergeCell ref="B3:D5"/>
    <mergeCell ref="B14:D14"/>
    <mergeCell ref="E14:BP14"/>
    <mergeCell ref="B15:D17"/>
    <mergeCell ref="B11:D11"/>
    <mergeCell ref="B12:D12"/>
    <mergeCell ref="B23:D23"/>
    <mergeCell ref="B24:D24"/>
    <mergeCell ref="B18:D18"/>
    <mergeCell ref="B19:D19"/>
    <mergeCell ref="B20:D20"/>
    <mergeCell ref="B21:D21"/>
    <mergeCell ref="B22:D22"/>
    <mergeCell ref="B30:D30"/>
    <mergeCell ref="B31:D31"/>
    <mergeCell ref="B32:D3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3"/>
  <sheetViews>
    <sheetView workbookViewId="0">
      <selection activeCell="C98" sqref="C98"/>
    </sheetView>
  </sheetViews>
  <sheetFormatPr defaultRowHeight="15" x14ac:dyDescent="0.25"/>
  <cols>
    <col min="1" max="1" width="5.28515625" customWidth="1"/>
    <col min="4" max="4" width="3.42578125" customWidth="1"/>
    <col min="5" max="5" width="6.42578125" customWidth="1"/>
    <col min="6" max="6" width="5.7109375" customWidth="1"/>
    <col min="7" max="7" width="5.85546875" customWidth="1"/>
    <col min="8" max="8" width="5.28515625" customWidth="1"/>
    <col min="9" max="9" width="4.85546875" customWidth="1"/>
    <col min="10" max="10" width="5.42578125" customWidth="1"/>
    <col min="11" max="11" width="5.28515625" customWidth="1"/>
    <col min="12" max="12" width="5.5703125" customWidth="1"/>
    <col min="13" max="13" width="5" customWidth="1"/>
    <col min="14" max="14" width="5.42578125" customWidth="1"/>
    <col min="15" max="15" width="5" customWidth="1"/>
    <col min="16" max="16" width="5" style="21" customWidth="1"/>
    <col min="17" max="17" width="4.85546875" customWidth="1"/>
    <col min="18" max="18" width="4.85546875" style="21" customWidth="1"/>
    <col min="19" max="19" width="4.5703125" customWidth="1"/>
    <col min="20" max="21" width="5.42578125" customWidth="1"/>
    <col min="22" max="22" width="5.5703125" customWidth="1"/>
    <col min="23" max="23" width="5.7109375" customWidth="1"/>
    <col min="24" max="24" width="5.28515625" customWidth="1"/>
    <col min="25" max="25" width="5.5703125" customWidth="1"/>
    <col min="26" max="26" width="5.28515625" customWidth="1"/>
    <col min="27" max="28" width="5.85546875" customWidth="1"/>
    <col min="29" max="29" width="6" customWidth="1"/>
    <col min="30" max="30" width="4.85546875" customWidth="1"/>
    <col min="31" max="31" width="6.140625" customWidth="1"/>
    <col min="32" max="32" width="5.5703125" customWidth="1"/>
    <col min="33" max="33" width="5.7109375" style="21" customWidth="1"/>
    <col min="34" max="34" width="6.140625" customWidth="1"/>
    <col min="35" max="35" width="5.7109375" customWidth="1"/>
    <col min="36" max="36" width="6.42578125" customWidth="1"/>
    <col min="37" max="37" width="5.85546875" customWidth="1"/>
    <col min="38" max="38" width="6.85546875" customWidth="1"/>
    <col min="39" max="39" width="5.140625" customWidth="1"/>
    <col min="40" max="40" width="6.7109375" customWidth="1"/>
    <col min="41" max="41" width="5.7109375" customWidth="1"/>
    <col min="42" max="42" width="6.28515625" customWidth="1"/>
    <col min="43" max="44" width="5.5703125" customWidth="1"/>
    <col min="45" max="45" width="5.5703125" style="229" customWidth="1"/>
    <col min="46" max="46" width="6" style="21" customWidth="1"/>
    <col min="47" max="47" width="6.42578125" customWidth="1"/>
    <col min="48" max="48" width="6.5703125" customWidth="1"/>
    <col min="49" max="49" width="4.140625" style="58" customWidth="1"/>
    <col min="50" max="50" width="5.140625" style="21" customWidth="1"/>
    <col min="51" max="51" width="5.140625" style="229" customWidth="1"/>
    <col min="52" max="52" width="5.28515625" customWidth="1"/>
    <col min="53" max="53" width="5.42578125" customWidth="1"/>
    <col min="54" max="54" width="5.5703125" customWidth="1"/>
    <col min="55" max="55" width="5.5703125" style="21" customWidth="1"/>
    <col min="56" max="56" width="4.28515625" style="58" customWidth="1"/>
    <col min="57" max="57" width="4.28515625" style="229" customWidth="1"/>
    <col min="58" max="58" width="4.5703125" customWidth="1"/>
    <col min="59" max="59" width="4.7109375" customWidth="1"/>
    <col min="60" max="60" width="4.5703125" customWidth="1"/>
    <col min="61" max="61" width="5.5703125" customWidth="1"/>
    <col min="62" max="62" width="5.28515625" customWidth="1"/>
    <col min="63" max="63" width="5.28515625" style="229" customWidth="1"/>
    <col min="64" max="64" width="5.42578125" customWidth="1"/>
    <col min="65" max="65" width="4.5703125" customWidth="1"/>
    <col min="66" max="66" width="5" customWidth="1"/>
    <col min="67" max="67" width="4.5703125" customWidth="1"/>
    <col min="68" max="68" width="4.42578125" style="224" customWidth="1"/>
    <col min="69" max="69" width="3.85546875" customWidth="1"/>
    <col min="70" max="70" width="4.85546875" customWidth="1"/>
    <col min="71" max="71" width="4.140625" customWidth="1"/>
    <col min="72" max="72" width="4" style="21" customWidth="1"/>
    <col min="73" max="73" width="4.42578125" customWidth="1"/>
  </cols>
  <sheetData>
    <row r="1" spans="1:80" x14ac:dyDescent="0.25">
      <c r="A1" s="37" t="s">
        <v>18</v>
      </c>
      <c r="B1" s="165" t="s">
        <v>19</v>
      </c>
      <c r="C1" s="165"/>
      <c r="D1" s="165"/>
      <c r="E1" s="190" t="s">
        <v>88</v>
      </c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208"/>
      <c r="BY1" s="145" t="s">
        <v>18</v>
      </c>
      <c r="BZ1" s="165" t="s">
        <v>19</v>
      </c>
      <c r="CA1" s="165"/>
      <c r="CB1" s="165"/>
    </row>
    <row r="2" spans="1:80" ht="75" x14ac:dyDescent="0.25">
      <c r="A2" s="37"/>
      <c r="B2" s="37"/>
      <c r="C2" s="37"/>
      <c r="D2" s="37"/>
      <c r="E2" s="158" t="s">
        <v>87</v>
      </c>
      <c r="F2" s="159"/>
      <c r="G2" s="159"/>
      <c r="H2" s="159"/>
      <c r="I2" s="159"/>
      <c r="J2" s="159" t="s">
        <v>89</v>
      </c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 t="s">
        <v>90</v>
      </c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 t="s">
        <v>91</v>
      </c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60"/>
      <c r="BV2" s="59" t="s">
        <v>164</v>
      </c>
      <c r="BW2" s="59" t="s">
        <v>188</v>
      </c>
      <c r="BX2" s="59" t="s">
        <v>189</v>
      </c>
      <c r="BY2" s="145"/>
      <c r="BZ2" s="145"/>
      <c r="CA2" s="145"/>
      <c r="CB2" s="145"/>
    </row>
    <row r="3" spans="1:80" x14ac:dyDescent="0.25">
      <c r="A3" s="37"/>
      <c r="B3" s="37"/>
      <c r="C3" s="37"/>
      <c r="D3" s="37"/>
      <c r="E3" s="36" t="s">
        <v>52</v>
      </c>
      <c r="F3" s="36" t="s">
        <v>53</v>
      </c>
      <c r="G3" s="36" t="s">
        <v>54</v>
      </c>
      <c r="H3" s="36" t="s">
        <v>55</v>
      </c>
      <c r="I3" s="36" t="s">
        <v>56</v>
      </c>
      <c r="J3" s="36" t="s">
        <v>52</v>
      </c>
      <c r="K3" s="36" t="s">
        <v>53</v>
      </c>
      <c r="L3" s="36" t="s">
        <v>54</v>
      </c>
      <c r="M3" s="36" t="s">
        <v>55</v>
      </c>
      <c r="N3" s="36" t="s">
        <v>56</v>
      </c>
      <c r="O3" s="36" t="s">
        <v>52</v>
      </c>
      <c r="P3" s="36" t="s">
        <v>53</v>
      </c>
      <c r="Q3" s="36" t="s">
        <v>54</v>
      </c>
      <c r="R3" s="143" t="s">
        <v>55</v>
      </c>
      <c r="S3" s="36" t="s">
        <v>56</v>
      </c>
      <c r="T3" s="36" t="s">
        <v>52</v>
      </c>
      <c r="U3" s="36" t="s">
        <v>53</v>
      </c>
      <c r="V3" s="36" t="s">
        <v>54</v>
      </c>
      <c r="W3" s="36" t="s">
        <v>55</v>
      </c>
      <c r="X3" s="36" t="s">
        <v>56</v>
      </c>
      <c r="Y3" s="36" t="s">
        <v>52</v>
      </c>
      <c r="Z3" s="36" t="s">
        <v>53</v>
      </c>
      <c r="AA3" s="36" t="s">
        <v>54</v>
      </c>
      <c r="AB3" s="36" t="s">
        <v>55</v>
      </c>
      <c r="AC3" s="36" t="s">
        <v>56</v>
      </c>
      <c r="AD3" s="36" t="s">
        <v>52</v>
      </c>
      <c r="AE3" s="36" t="s">
        <v>53</v>
      </c>
      <c r="AF3" s="36" t="s">
        <v>54</v>
      </c>
      <c r="AG3" s="143" t="s">
        <v>55</v>
      </c>
      <c r="AH3" s="36" t="s">
        <v>56</v>
      </c>
      <c r="AI3" s="36" t="s">
        <v>52</v>
      </c>
      <c r="AJ3" s="36" t="s">
        <v>53</v>
      </c>
      <c r="AK3" s="36" t="s">
        <v>54</v>
      </c>
      <c r="AL3" s="36" t="s">
        <v>55</v>
      </c>
      <c r="AM3" s="36" t="s">
        <v>56</v>
      </c>
      <c r="AN3" s="36" t="s">
        <v>52</v>
      </c>
      <c r="AO3" s="36" t="s">
        <v>53</v>
      </c>
      <c r="AP3" s="36" t="s">
        <v>54</v>
      </c>
      <c r="AQ3" s="36" t="s">
        <v>55</v>
      </c>
      <c r="AR3" s="36" t="s">
        <v>56</v>
      </c>
      <c r="AS3" s="226"/>
      <c r="AT3" s="61" t="s">
        <v>58</v>
      </c>
      <c r="AU3" s="36" t="s">
        <v>53</v>
      </c>
      <c r="AV3" s="36" t="s">
        <v>54</v>
      </c>
      <c r="AW3" s="57" t="s">
        <v>55</v>
      </c>
      <c r="AX3" s="143" t="s">
        <v>56</v>
      </c>
      <c r="AY3" s="226"/>
      <c r="AZ3" s="36" t="s">
        <v>52</v>
      </c>
      <c r="BA3" s="36" t="s">
        <v>53</v>
      </c>
      <c r="BB3" s="36" t="s">
        <v>54</v>
      </c>
      <c r="BC3" s="143" t="s">
        <v>55</v>
      </c>
      <c r="BD3" s="57" t="s">
        <v>56</v>
      </c>
      <c r="BE3" s="226"/>
      <c r="BF3" s="36" t="s">
        <v>52</v>
      </c>
      <c r="BG3" s="36" t="s">
        <v>53</v>
      </c>
      <c r="BH3" s="36" t="s">
        <v>54</v>
      </c>
      <c r="BI3" s="36" t="s">
        <v>55</v>
      </c>
      <c r="BJ3" s="36" t="s">
        <v>56</v>
      </c>
      <c r="BK3" s="226"/>
      <c r="BL3" s="36" t="s">
        <v>52</v>
      </c>
      <c r="BM3" s="36" t="s">
        <v>53</v>
      </c>
      <c r="BN3" s="36" t="s">
        <v>54</v>
      </c>
      <c r="BO3" s="36" t="s">
        <v>55</v>
      </c>
      <c r="BP3" s="221" t="s">
        <v>56</v>
      </c>
      <c r="BQ3" s="36" t="s">
        <v>52</v>
      </c>
      <c r="BR3" s="36" t="s">
        <v>53</v>
      </c>
      <c r="BS3" s="36" t="s">
        <v>54</v>
      </c>
      <c r="BT3" s="143" t="s">
        <v>55</v>
      </c>
      <c r="BU3" s="36" t="s">
        <v>56</v>
      </c>
      <c r="BV3" s="9"/>
      <c r="BW3" s="9"/>
      <c r="BX3" s="9"/>
      <c r="BY3" s="145"/>
      <c r="BZ3" s="145"/>
      <c r="CA3" s="145"/>
      <c r="CB3" s="145"/>
    </row>
    <row r="4" spans="1:80" x14ac:dyDescent="0.25">
      <c r="A4" s="37"/>
      <c r="B4" s="37"/>
      <c r="C4" s="37"/>
      <c r="D4" s="37"/>
      <c r="E4" s="1">
        <v>24</v>
      </c>
      <c r="F4" s="1">
        <v>25</v>
      </c>
      <c r="G4" s="1">
        <v>26</v>
      </c>
      <c r="H4" s="1">
        <v>27</v>
      </c>
      <c r="I4" s="1">
        <v>28</v>
      </c>
      <c r="J4" s="1">
        <v>3</v>
      </c>
      <c r="K4" s="1">
        <v>4</v>
      </c>
      <c r="L4" s="1">
        <v>5</v>
      </c>
      <c r="M4" s="1">
        <v>6</v>
      </c>
      <c r="N4" s="1">
        <v>7</v>
      </c>
      <c r="O4" s="1">
        <v>10</v>
      </c>
      <c r="P4" s="1">
        <v>11</v>
      </c>
      <c r="Q4" s="1">
        <v>12</v>
      </c>
      <c r="R4" s="1">
        <v>13</v>
      </c>
      <c r="S4" s="1">
        <v>14</v>
      </c>
      <c r="T4" s="1">
        <v>17</v>
      </c>
      <c r="U4" s="1">
        <v>18</v>
      </c>
      <c r="V4" s="1">
        <v>19</v>
      </c>
      <c r="W4" s="1">
        <v>20</v>
      </c>
      <c r="X4" s="1">
        <v>21</v>
      </c>
      <c r="Y4" s="37">
        <v>24</v>
      </c>
      <c r="Z4" s="37">
        <v>25</v>
      </c>
      <c r="AA4" s="37">
        <v>26</v>
      </c>
      <c r="AB4" s="37">
        <v>27</v>
      </c>
      <c r="AC4" s="37">
        <v>28</v>
      </c>
      <c r="AD4" s="37">
        <v>31</v>
      </c>
      <c r="AE4" s="37">
        <v>1</v>
      </c>
      <c r="AF4" s="37">
        <v>2</v>
      </c>
      <c r="AG4" s="1">
        <v>3</v>
      </c>
      <c r="AH4" s="37">
        <v>4</v>
      </c>
      <c r="AI4" s="37">
        <v>14</v>
      </c>
      <c r="AJ4" s="37">
        <v>15</v>
      </c>
      <c r="AK4" s="37">
        <v>16</v>
      </c>
      <c r="AL4" s="37">
        <v>17</v>
      </c>
      <c r="AM4" s="37">
        <v>18</v>
      </c>
      <c r="AN4" s="37">
        <v>21</v>
      </c>
      <c r="AO4" s="37">
        <v>22</v>
      </c>
      <c r="AP4" s="37">
        <v>23</v>
      </c>
      <c r="AQ4" s="37">
        <v>24</v>
      </c>
      <c r="AR4" s="37">
        <v>25</v>
      </c>
      <c r="AS4" s="227"/>
      <c r="AT4" s="62">
        <v>28</v>
      </c>
      <c r="AU4" s="62">
        <v>29</v>
      </c>
      <c r="AV4" s="62">
        <v>30</v>
      </c>
      <c r="AW4" s="69">
        <v>1</v>
      </c>
      <c r="AX4" s="1">
        <v>2</v>
      </c>
      <c r="AY4" s="227"/>
      <c r="AZ4" s="37">
        <v>5</v>
      </c>
      <c r="BA4" s="37">
        <v>6</v>
      </c>
      <c r="BB4" s="37">
        <v>7</v>
      </c>
      <c r="BC4" s="1">
        <v>8</v>
      </c>
      <c r="BD4" s="69">
        <v>9</v>
      </c>
      <c r="BE4" s="227"/>
      <c r="BF4" s="37">
        <v>12</v>
      </c>
      <c r="BG4" s="37">
        <v>13</v>
      </c>
      <c r="BH4" s="37">
        <v>14</v>
      </c>
      <c r="BI4" s="37">
        <v>15</v>
      </c>
      <c r="BJ4" s="37">
        <v>16</v>
      </c>
      <c r="BK4" s="227"/>
      <c r="BL4" s="37">
        <v>19</v>
      </c>
      <c r="BM4" s="37">
        <v>20</v>
      </c>
      <c r="BN4" s="37">
        <v>21</v>
      </c>
      <c r="BO4" s="37">
        <v>22</v>
      </c>
      <c r="BP4" s="222">
        <v>23</v>
      </c>
      <c r="BQ4" s="37">
        <v>26</v>
      </c>
      <c r="BR4" s="37">
        <v>27</v>
      </c>
      <c r="BS4" s="37">
        <v>28</v>
      </c>
      <c r="BT4" s="1">
        <v>29</v>
      </c>
      <c r="BU4" s="37">
        <v>30</v>
      </c>
      <c r="BV4" s="9"/>
      <c r="BW4" s="9"/>
      <c r="BX4" s="9"/>
      <c r="BY4" s="145"/>
      <c r="BZ4" s="145"/>
      <c r="CA4" s="145"/>
      <c r="CB4" s="145"/>
    </row>
    <row r="5" spans="1:80" x14ac:dyDescent="0.25">
      <c r="A5" s="5" t="s">
        <v>50</v>
      </c>
      <c r="B5" s="164" t="s">
        <v>1</v>
      </c>
      <c r="C5" s="164"/>
      <c r="D5" s="164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37"/>
      <c r="Y5" s="37"/>
      <c r="Z5" s="37"/>
      <c r="AA5" s="37"/>
      <c r="AB5" s="37"/>
      <c r="AC5" s="37"/>
      <c r="AD5" s="37"/>
      <c r="AE5" s="37"/>
      <c r="AF5" s="37"/>
      <c r="AG5" s="1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227"/>
      <c r="AT5" s="63"/>
      <c r="AU5" s="37"/>
      <c r="AV5" s="37"/>
      <c r="AW5" s="69"/>
      <c r="AX5" s="1"/>
      <c r="AY5" s="227"/>
      <c r="AZ5" s="37"/>
      <c r="BA5" s="37"/>
      <c r="BB5" s="37"/>
      <c r="BC5" s="1"/>
      <c r="BD5" s="69"/>
      <c r="BE5" s="227"/>
      <c r="BF5" s="37"/>
      <c r="BG5" s="230" t="s">
        <v>187</v>
      </c>
      <c r="BH5" s="37"/>
      <c r="BI5" s="37"/>
      <c r="BJ5" s="37"/>
      <c r="BK5" s="227"/>
      <c r="BL5" s="37"/>
      <c r="BM5" s="37"/>
      <c r="BN5" s="37"/>
      <c r="BO5" s="37"/>
      <c r="BP5" s="222"/>
      <c r="BQ5" s="37"/>
      <c r="BR5" s="37"/>
      <c r="BS5" s="37"/>
      <c r="BT5" s="1"/>
      <c r="BU5" s="37"/>
      <c r="BV5" s="9">
        <f>5*13</f>
        <v>65</v>
      </c>
      <c r="BW5" s="9"/>
      <c r="BX5" s="9"/>
      <c r="BY5" s="5" t="s">
        <v>50</v>
      </c>
      <c r="BZ5" s="164" t="s">
        <v>1</v>
      </c>
      <c r="CA5" s="164"/>
      <c r="CB5" s="164"/>
    </row>
    <row r="6" spans="1:80" x14ac:dyDescent="0.25">
      <c r="A6" s="37"/>
      <c r="B6" s="164" t="s">
        <v>16</v>
      </c>
      <c r="C6" s="164"/>
      <c r="D6" s="164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37"/>
      <c r="Y6" s="37"/>
      <c r="Z6" s="37"/>
      <c r="AA6" s="37"/>
      <c r="AB6" s="37"/>
      <c r="AC6" s="37"/>
      <c r="AD6" s="37"/>
      <c r="AE6" s="37"/>
      <c r="AF6" s="37"/>
      <c r="AG6" s="1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227"/>
      <c r="AT6" s="63"/>
      <c r="AU6" s="37"/>
      <c r="AV6" s="37"/>
      <c r="AW6" s="69"/>
      <c r="AX6" s="1"/>
      <c r="AY6" s="227"/>
      <c r="AZ6" s="37"/>
      <c r="BA6" s="37"/>
      <c r="BB6" s="37"/>
      <c r="BC6" s="1"/>
      <c r="BD6" s="69"/>
      <c r="BE6" s="227"/>
      <c r="BF6" s="37"/>
      <c r="BG6" s="230" t="s">
        <v>187</v>
      </c>
      <c r="BH6" s="37"/>
      <c r="BI6" s="37"/>
      <c r="BJ6" s="37"/>
      <c r="BK6" s="227"/>
      <c r="BL6" s="37"/>
      <c r="BM6" s="37"/>
      <c r="BN6" s="37"/>
      <c r="BO6" s="37"/>
      <c r="BP6" s="222"/>
      <c r="BQ6" s="37"/>
      <c r="BR6" s="37"/>
      <c r="BS6" s="37"/>
      <c r="BT6" s="1"/>
      <c r="BU6" s="37"/>
      <c r="BV6" s="9">
        <f>4*13</f>
        <v>52</v>
      </c>
      <c r="BW6" s="9"/>
      <c r="BX6" s="9"/>
      <c r="BY6" s="145"/>
      <c r="BZ6" s="164" t="s">
        <v>16</v>
      </c>
      <c r="CA6" s="164"/>
      <c r="CB6" s="164"/>
    </row>
    <row r="7" spans="1:80" x14ac:dyDescent="0.25">
      <c r="A7" s="37"/>
      <c r="B7" s="164" t="s">
        <v>15</v>
      </c>
      <c r="C7" s="164"/>
      <c r="D7" s="164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37"/>
      <c r="Y7" s="37"/>
      <c r="Z7" s="37"/>
      <c r="AA7" s="37"/>
      <c r="AB7" s="37"/>
      <c r="AC7" s="37"/>
      <c r="AD7" s="37"/>
      <c r="AE7" s="37"/>
      <c r="AF7" s="37"/>
      <c r="AG7" s="1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227"/>
      <c r="AT7" s="63"/>
      <c r="AU7" s="37"/>
      <c r="AV7" s="37"/>
      <c r="AW7" s="69"/>
      <c r="AX7" s="1"/>
      <c r="AY7" s="227"/>
      <c r="AZ7" s="37"/>
      <c r="BA7" s="37"/>
      <c r="BB7" s="37"/>
      <c r="BC7" s="1"/>
      <c r="BD7" s="69"/>
      <c r="BE7" s="227"/>
      <c r="BF7" s="37"/>
      <c r="BG7" s="230" t="s">
        <v>187</v>
      </c>
      <c r="BH7" s="37"/>
      <c r="BI7" s="37"/>
      <c r="BJ7" s="37"/>
      <c r="BK7" s="227"/>
      <c r="BL7" s="37"/>
      <c r="BM7" s="37"/>
      <c r="BN7" s="37"/>
      <c r="BO7" s="37"/>
      <c r="BP7" s="222"/>
      <c r="BQ7" s="37"/>
      <c r="BR7" s="37"/>
      <c r="BS7" s="37"/>
      <c r="BT7" s="1"/>
      <c r="BU7" s="37"/>
      <c r="BV7" s="9">
        <f>4*13</f>
        <v>52</v>
      </c>
      <c r="BW7" s="9"/>
      <c r="BX7" s="9"/>
      <c r="BY7" s="145"/>
      <c r="BZ7" s="164" t="s">
        <v>15</v>
      </c>
      <c r="CA7" s="164"/>
      <c r="CB7" s="164"/>
    </row>
    <row r="8" spans="1:80" x14ac:dyDescent="0.25">
      <c r="A8" s="37"/>
      <c r="B8" s="164" t="s">
        <v>17</v>
      </c>
      <c r="C8" s="164"/>
      <c r="D8" s="164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37"/>
      <c r="Y8" s="37"/>
      <c r="Z8" s="37"/>
      <c r="AA8" s="37"/>
      <c r="AB8" s="37"/>
      <c r="AC8" s="37"/>
      <c r="AD8" s="37"/>
      <c r="AE8" s="37"/>
      <c r="AF8" s="37"/>
      <c r="AG8" s="1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227"/>
      <c r="AT8" s="63"/>
      <c r="AU8" s="37"/>
      <c r="AV8" s="37"/>
      <c r="AW8" s="69"/>
      <c r="AX8" s="1"/>
      <c r="AY8" s="227"/>
      <c r="AZ8" s="37"/>
      <c r="BA8" s="37"/>
      <c r="BB8" s="37"/>
      <c r="BC8" s="1"/>
      <c r="BD8" s="69"/>
      <c r="BE8" s="227"/>
      <c r="BF8" s="37"/>
      <c r="BG8" s="230" t="s">
        <v>187</v>
      </c>
      <c r="BH8" s="37"/>
      <c r="BI8" s="37"/>
      <c r="BJ8" s="37"/>
      <c r="BK8" s="227"/>
      <c r="BL8" s="37"/>
      <c r="BM8" s="37"/>
      <c r="BN8" s="37"/>
      <c r="BO8" s="37"/>
      <c r="BP8" s="222"/>
      <c r="BQ8" s="37"/>
      <c r="BR8" s="37"/>
      <c r="BS8" s="37"/>
      <c r="BT8" s="1"/>
      <c r="BU8" s="37"/>
      <c r="BV8" s="9">
        <f>2*13</f>
        <v>26</v>
      </c>
      <c r="BW8" s="9"/>
      <c r="BX8" s="9"/>
      <c r="BY8" s="145"/>
      <c r="BZ8" s="164" t="s">
        <v>17</v>
      </c>
      <c r="CA8" s="164"/>
      <c r="CB8" s="164"/>
    </row>
    <row r="9" spans="1:80" x14ac:dyDescent="0.25">
      <c r="A9" s="2"/>
      <c r="B9" s="2" t="s">
        <v>26</v>
      </c>
      <c r="C9" s="2"/>
      <c r="D9" s="2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"/>
      <c r="Y9" s="2"/>
      <c r="Z9" s="2"/>
      <c r="AA9" s="2"/>
      <c r="AB9" s="2"/>
      <c r="AC9" s="2"/>
      <c r="AD9" s="2"/>
      <c r="AE9" s="2"/>
      <c r="AF9" s="2"/>
      <c r="AG9" s="20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28"/>
      <c r="AT9" s="64"/>
      <c r="AU9" s="2"/>
      <c r="AV9" s="2"/>
      <c r="AW9" s="70"/>
      <c r="AX9" s="20"/>
      <c r="AY9" s="228"/>
      <c r="AZ9" s="2"/>
      <c r="BA9" s="2"/>
      <c r="BB9" s="2"/>
      <c r="BC9" s="20"/>
      <c r="BD9" s="70"/>
      <c r="BE9" s="228"/>
      <c r="BF9" s="2"/>
      <c r="BG9" s="2"/>
      <c r="BH9" s="2"/>
      <c r="BI9" s="2"/>
      <c r="BJ9" s="2"/>
      <c r="BK9" s="228"/>
      <c r="BL9" s="2"/>
      <c r="BM9" s="2"/>
      <c r="BN9" s="2"/>
      <c r="BO9" s="2"/>
      <c r="BP9" s="223"/>
      <c r="BQ9" s="2"/>
      <c r="BR9" s="2"/>
      <c r="BS9" s="2"/>
      <c r="BT9" s="20"/>
      <c r="BU9" s="2"/>
      <c r="BV9" s="10"/>
      <c r="BW9" s="9"/>
      <c r="BX9" s="9"/>
      <c r="BY9" s="2"/>
      <c r="BZ9" s="2" t="s">
        <v>26</v>
      </c>
      <c r="CA9" s="2"/>
      <c r="CB9" s="2"/>
    </row>
    <row r="10" spans="1:80" x14ac:dyDescent="0.25">
      <c r="A10" s="37" t="s">
        <v>18</v>
      </c>
      <c r="B10" s="165" t="s">
        <v>19</v>
      </c>
      <c r="C10" s="165"/>
      <c r="D10" s="165"/>
      <c r="E10" s="190" t="s">
        <v>88</v>
      </c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208"/>
      <c r="BY10" s="145" t="s">
        <v>18</v>
      </c>
      <c r="BZ10" s="165" t="s">
        <v>19</v>
      </c>
      <c r="CA10" s="165"/>
      <c r="CB10" s="165"/>
    </row>
    <row r="11" spans="1:80" x14ac:dyDescent="0.25">
      <c r="A11" s="37"/>
      <c r="B11" s="37"/>
      <c r="C11" s="37"/>
      <c r="D11" s="37"/>
      <c r="E11" s="158" t="s">
        <v>87</v>
      </c>
      <c r="F11" s="159"/>
      <c r="G11" s="159"/>
      <c r="H11" s="159"/>
      <c r="I11" s="159"/>
      <c r="J11" s="159" t="s">
        <v>89</v>
      </c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 t="s">
        <v>90</v>
      </c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 t="s">
        <v>91</v>
      </c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60"/>
      <c r="BV11" s="9" t="s">
        <v>25</v>
      </c>
      <c r="BW11" s="9"/>
      <c r="BX11" s="9"/>
      <c r="BY11" s="145"/>
      <c r="BZ11" s="145"/>
      <c r="CA11" s="145"/>
      <c r="CB11" s="145"/>
    </row>
    <row r="12" spans="1:80" x14ac:dyDescent="0.25">
      <c r="A12" s="37"/>
      <c r="B12" s="37"/>
      <c r="C12" s="37"/>
      <c r="D12" s="37"/>
      <c r="E12" s="143" t="s">
        <v>52</v>
      </c>
      <c r="F12" s="143" t="s">
        <v>53</v>
      </c>
      <c r="G12" s="143" t="s">
        <v>54</v>
      </c>
      <c r="H12" s="143" t="s">
        <v>55</v>
      </c>
      <c r="I12" s="143" t="s">
        <v>56</v>
      </c>
      <c r="J12" s="143" t="s">
        <v>52</v>
      </c>
      <c r="K12" s="143" t="s">
        <v>53</v>
      </c>
      <c r="L12" s="143" t="s">
        <v>54</v>
      </c>
      <c r="M12" s="143" t="s">
        <v>55</v>
      </c>
      <c r="N12" s="143" t="s">
        <v>56</v>
      </c>
      <c r="O12" s="143" t="s">
        <v>52</v>
      </c>
      <c r="P12" s="143" t="s">
        <v>53</v>
      </c>
      <c r="Q12" s="143" t="s">
        <v>54</v>
      </c>
      <c r="R12" s="143" t="s">
        <v>55</v>
      </c>
      <c r="S12" s="143" t="s">
        <v>56</v>
      </c>
      <c r="T12" s="143" t="s">
        <v>52</v>
      </c>
      <c r="U12" s="143" t="s">
        <v>53</v>
      </c>
      <c r="V12" s="143" t="s">
        <v>54</v>
      </c>
      <c r="W12" s="143" t="s">
        <v>55</v>
      </c>
      <c r="X12" s="143" t="s">
        <v>56</v>
      </c>
      <c r="Y12" s="143" t="s">
        <v>52</v>
      </c>
      <c r="Z12" s="143" t="s">
        <v>53</v>
      </c>
      <c r="AA12" s="143" t="s">
        <v>54</v>
      </c>
      <c r="AB12" s="143" t="s">
        <v>55</v>
      </c>
      <c r="AC12" s="143" t="s">
        <v>56</v>
      </c>
      <c r="AD12" s="143" t="s">
        <v>52</v>
      </c>
      <c r="AE12" s="143" t="s">
        <v>53</v>
      </c>
      <c r="AF12" s="143" t="s">
        <v>54</v>
      </c>
      <c r="AG12" s="143" t="s">
        <v>55</v>
      </c>
      <c r="AH12" s="143" t="s">
        <v>56</v>
      </c>
      <c r="AI12" s="143" t="s">
        <v>52</v>
      </c>
      <c r="AJ12" s="143" t="s">
        <v>53</v>
      </c>
      <c r="AK12" s="143" t="s">
        <v>54</v>
      </c>
      <c r="AL12" s="143" t="s">
        <v>55</v>
      </c>
      <c r="AM12" s="143" t="s">
        <v>56</v>
      </c>
      <c r="AN12" s="143" t="s">
        <v>52</v>
      </c>
      <c r="AO12" s="143" t="s">
        <v>53</v>
      </c>
      <c r="AP12" s="143" t="s">
        <v>54</v>
      </c>
      <c r="AQ12" s="143" t="s">
        <v>55</v>
      </c>
      <c r="AR12" s="143" t="s">
        <v>56</v>
      </c>
      <c r="AS12" s="226"/>
      <c r="AT12" s="61" t="s">
        <v>58</v>
      </c>
      <c r="AU12" s="143" t="s">
        <v>53</v>
      </c>
      <c r="AV12" s="143" t="s">
        <v>54</v>
      </c>
      <c r="AW12" s="157" t="s">
        <v>55</v>
      </c>
      <c r="AX12" s="143" t="s">
        <v>56</v>
      </c>
      <c r="AY12" s="226"/>
      <c r="AZ12" s="143" t="s">
        <v>52</v>
      </c>
      <c r="BA12" s="143" t="s">
        <v>53</v>
      </c>
      <c r="BB12" s="143" t="s">
        <v>54</v>
      </c>
      <c r="BC12" s="143" t="s">
        <v>55</v>
      </c>
      <c r="BD12" s="157" t="s">
        <v>56</v>
      </c>
      <c r="BE12" s="226"/>
      <c r="BF12" s="143" t="s">
        <v>52</v>
      </c>
      <c r="BG12" s="143" t="s">
        <v>53</v>
      </c>
      <c r="BH12" s="143" t="s">
        <v>54</v>
      </c>
      <c r="BI12" s="143" t="s">
        <v>55</v>
      </c>
      <c r="BJ12" s="143" t="s">
        <v>56</v>
      </c>
      <c r="BK12" s="226"/>
      <c r="BL12" s="143" t="s">
        <v>52</v>
      </c>
      <c r="BM12" s="143" t="s">
        <v>53</v>
      </c>
      <c r="BN12" s="143" t="s">
        <v>54</v>
      </c>
      <c r="BO12" s="143" t="s">
        <v>55</v>
      </c>
      <c r="BP12" s="221" t="s">
        <v>56</v>
      </c>
      <c r="BQ12" s="143" t="s">
        <v>52</v>
      </c>
      <c r="BR12" s="143" t="s">
        <v>53</v>
      </c>
      <c r="BS12" s="143" t="s">
        <v>54</v>
      </c>
      <c r="BT12" s="143" t="s">
        <v>55</v>
      </c>
      <c r="BU12" s="143" t="s">
        <v>56</v>
      </c>
      <c r="BV12" s="9"/>
      <c r="BW12" s="9"/>
      <c r="BX12" s="9"/>
      <c r="BY12" s="145"/>
      <c r="BZ12" s="145"/>
      <c r="CA12" s="145"/>
      <c r="CB12" s="145"/>
    </row>
    <row r="13" spans="1:80" x14ac:dyDescent="0.25">
      <c r="A13" s="37"/>
      <c r="B13" s="37"/>
      <c r="C13" s="37"/>
      <c r="D13" s="37"/>
      <c r="E13" s="1">
        <v>24</v>
      </c>
      <c r="F13" s="1">
        <v>25</v>
      </c>
      <c r="G13" s="1">
        <v>26</v>
      </c>
      <c r="H13" s="1">
        <v>27</v>
      </c>
      <c r="I13" s="1">
        <v>28</v>
      </c>
      <c r="J13" s="1">
        <v>3</v>
      </c>
      <c r="K13" s="1">
        <v>4</v>
      </c>
      <c r="L13" s="1">
        <v>5</v>
      </c>
      <c r="M13" s="1">
        <v>6</v>
      </c>
      <c r="N13" s="1">
        <v>7</v>
      </c>
      <c r="O13" s="1">
        <v>10</v>
      </c>
      <c r="P13" s="1">
        <v>11</v>
      </c>
      <c r="Q13" s="1">
        <v>12</v>
      </c>
      <c r="R13" s="1">
        <v>13</v>
      </c>
      <c r="S13" s="1">
        <v>14</v>
      </c>
      <c r="T13" s="1">
        <v>17</v>
      </c>
      <c r="U13" s="1">
        <v>18</v>
      </c>
      <c r="V13" s="1">
        <v>19</v>
      </c>
      <c r="W13" s="1">
        <v>20</v>
      </c>
      <c r="X13" s="1">
        <v>21</v>
      </c>
      <c r="Y13" s="145">
        <v>24</v>
      </c>
      <c r="Z13" s="145">
        <v>25</v>
      </c>
      <c r="AA13" s="145">
        <v>26</v>
      </c>
      <c r="AB13" s="145">
        <v>27</v>
      </c>
      <c r="AC13" s="145">
        <v>28</v>
      </c>
      <c r="AD13" s="145">
        <v>31</v>
      </c>
      <c r="AE13" s="145">
        <v>1</v>
      </c>
      <c r="AF13" s="145">
        <v>2</v>
      </c>
      <c r="AG13" s="1">
        <v>3</v>
      </c>
      <c r="AH13" s="145">
        <v>4</v>
      </c>
      <c r="AI13" s="145">
        <v>14</v>
      </c>
      <c r="AJ13" s="145">
        <v>15</v>
      </c>
      <c r="AK13" s="145">
        <v>16</v>
      </c>
      <c r="AL13" s="145">
        <v>17</v>
      </c>
      <c r="AM13" s="145">
        <v>18</v>
      </c>
      <c r="AN13" s="145">
        <v>21</v>
      </c>
      <c r="AO13" s="145">
        <v>22</v>
      </c>
      <c r="AP13" s="145">
        <v>23</v>
      </c>
      <c r="AQ13" s="145">
        <v>24</v>
      </c>
      <c r="AR13" s="145">
        <v>25</v>
      </c>
      <c r="AS13" s="227"/>
      <c r="AT13" s="62">
        <v>28</v>
      </c>
      <c r="AU13" s="62">
        <v>29</v>
      </c>
      <c r="AV13" s="62">
        <v>30</v>
      </c>
      <c r="AW13" s="69">
        <v>1</v>
      </c>
      <c r="AX13" s="1">
        <v>2</v>
      </c>
      <c r="AY13" s="227"/>
      <c r="AZ13" s="145">
        <v>5</v>
      </c>
      <c r="BA13" s="145">
        <v>6</v>
      </c>
      <c r="BB13" s="145">
        <v>7</v>
      </c>
      <c r="BC13" s="1">
        <v>8</v>
      </c>
      <c r="BD13" s="69">
        <v>9</v>
      </c>
      <c r="BE13" s="227"/>
      <c r="BF13" s="145">
        <v>12</v>
      </c>
      <c r="BG13" s="145">
        <v>13</v>
      </c>
      <c r="BH13" s="145">
        <v>14</v>
      </c>
      <c r="BI13" s="145">
        <v>15</v>
      </c>
      <c r="BJ13" s="145">
        <v>16</v>
      </c>
      <c r="BK13" s="227"/>
      <c r="BL13" s="145">
        <v>19</v>
      </c>
      <c r="BM13" s="145">
        <v>20</v>
      </c>
      <c r="BN13" s="145">
        <v>21</v>
      </c>
      <c r="BO13" s="145">
        <v>22</v>
      </c>
      <c r="BP13" s="222">
        <v>23</v>
      </c>
      <c r="BQ13" s="145">
        <v>26</v>
      </c>
      <c r="BR13" s="145">
        <v>27</v>
      </c>
      <c r="BS13" s="145">
        <v>28</v>
      </c>
      <c r="BT13" s="1">
        <v>29</v>
      </c>
      <c r="BU13" s="145">
        <v>30</v>
      </c>
      <c r="BV13" s="9"/>
      <c r="BW13" s="9"/>
      <c r="BX13" s="9"/>
      <c r="BY13" s="145"/>
      <c r="BZ13" s="145"/>
      <c r="CA13" s="145"/>
      <c r="CB13" s="145"/>
    </row>
    <row r="14" spans="1:80" x14ac:dyDescent="0.25">
      <c r="A14" s="5" t="s">
        <v>51</v>
      </c>
      <c r="B14" s="164" t="s">
        <v>1</v>
      </c>
      <c r="C14" s="164"/>
      <c r="D14" s="16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37"/>
      <c r="Y14" s="37"/>
      <c r="Z14" s="37"/>
      <c r="AA14" s="37"/>
      <c r="AB14" s="37"/>
      <c r="AC14" s="37"/>
      <c r="AD14" s="37"/>
      <c r="AE14" s="37"/>
      <c r="AF14" s="37"/>
      <c r="AG14" s="1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227"/>
      <c r="AT14" s="63"/>
      <c r="AU14" s="37"/>
      <c r="AV14" s="37"/>
      <c r="AW14" s="69"/>
      <c r="AX14" s="1"/>
      <c r="AY14" s="227"/>
      <c r="AZ14" s="37"/>
      <c r="BA14" s="37"/>
      <c r="BB14" s="37"/>
      <c r="BC14" s="1"/>
      <c r="BD14" s="69"/>
      <c r="BE14" s="227"/>
      <c r="BF14" s="37"/>
      <c r="BG14" s="230" t="s">
        <v>187</v>
      </c>
      <c r="BH14" s="37"/>
      <c r="BI14" s="37"/>
      <c r="BJ14" s="37"/>
      <c r="BK14" s="227"/>
      <c r="BL14" s="37"/>
      <c r="BM14" s="37"/>
      <c r="BN14" s="37"/>
      <c r="BO14" s="37"/>
      <c r="BP14" s="222"/>
      <c r="BQ14" s="37"/>
      <c r="BR14" s="37"/>
      <c r="BS14" s="37"/>
      <c r="BT14" s="1"/>
      <c r="BU14" s="37"/>
      <c r="BV14" s="9">
        <f>5*13</f>
        <v>65</v>
      </c>
      <c r="BW14" s="9"/>
      <c r="BX14" s="9"/>
      <c r="BY14" s="5" t="s">
        <v>51</v>
      </c>
      <c r="BZ14" s="164" t="s">
        <v>1</v>
      </c>
      <c r="CA14" s="164"/>
      <c r="CB14" s="164"/>
    </row>
    <row r="15" spans="1:80" x14ac:dyDescent="0.25">
      <c r="A15" s="37"/>
      <c r="B15" s="164" t="s">
        <v>16</v>
      </c>
      <c r="C15" s="164"/>
      <c r="D15" s="16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37"/>
      <c r="Y15" s="37"/>
      <c r="Z15" s="37"/>
      <c r="AA15" s="37"/>
      <c r="AB15" s="37"/>
      <c r="AC15" s="37"/>
      <c r="AD15" s="37"/>
      <c r="AE15" s="37"/>
      <c r="AF15" s="37"/>
      <c r="AG15" s="1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227"/>
      <c r="AT15" s="63"/>
      <c r="AU15" s="37"/>
      <c r="AV15" s="37"/>
      <c r="AW15" s="69"/>
      <c r="AX15" s="1"/>
      <c r="AY15" s="227"/>
      <c r="AZ15" s="37"/>
      <c r="BA15" s="37"/>
      <c r="BB15" s="37"/>
      <c r="BC15" s="1"/>
      <c r="BD15" s="69"/>
      <c r="BE15" s="227"/>
      <c r="BF15" s="37"/>
      <c r="BG15" s="230" t="s">
        <v>187</v>
      </c>
      <c r="BH15" s="37"/>
      <c r="BI15" s="37"/>
      <c r="BJ15" s="37"/>
      <c r="BK15" s="227"/>
      <c r="BL15" s="37"/>
      <c r="BM15" s="37"/>
      <c r="BN15" s="37"/>
      <c r="BO15" s="37"/>
      <c r="BP15" s="222"/>
      <c r="BQ15" s="37"/>
      <c r="BR15" s="37"/>
      <c r="BS15" s="37"/>
      <c r="BT15" s="1"/>
      <c r="BU15" s="37"/>
      <c r="BV15" s="9">
        <f>4*13</f>
        <v>52</v>
      </c>
      <c r="BW15" s="9"/>
      <c r="BX15" s="9"/>
      <c r="BY15" s="145"/>
      <c r="BZ15" s="164" t="s">
        <v>16</v>
      </c>
      <c r="CA15" s="164"/>
      <c r="CB15" s="164"/>
    </row>
    <row r="16" spans="1:80" x14ac:dyDescent="0.25">
      <c r="A16" s="37"/>
      <c r="B16" s="164" t="s">
        <v>15</v>
      </c>
      <c r="C16" s="164"/>
      <c r="D16" s="16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37"/>
      <c r="Y16" s="37"/>
      <c r="Z16" s="37"/>
      <c r="AA16" s="37"/>
      <c r="AB16" s="37"/>
      <c r="AC16" s="37"/>
      <c r="AD16" s="37"/>
      <c r="AE16" s="37"/>
      <c r="AF16" s="37"/>
      <c r="AG16" s="1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227"/>
      <c r="AT16" s="63"/>
      <c r="AU16" s="37"/>
      <c r="AV16" s="37"/>
      <c r="AW16" s="69"/>
      <c r="AX16" s="1"/>
      <c r="AY16" s="227"/>
      <c r="AZ16" s="37"/>
      <c r="BA16" s="37"/>
      <c r="BB16" s="37"/>
      <c r="BC16" s="1"/>
      <c r="BD16" s="69"/>
      <c r="BE16" s="227"/>
      <c r="BF16" s="37"/>
      <c r="BG16" s="230" t="s">
        <v>187</v>
      </c>
      <c r="BH16" s="37"/>
      <c r="BI16" s="37"/>
      <c r="BJ16" s="37"/>
      <c r="BK16" s="227"/>
      <c r="BL16" s="37"/>
      <c r="BM16" s="37"/>
      <c r="BN16" s="37"/>
      <c r="BO16" s="37"/>
      <c r="BP16" s="222"/>
      <c r="BQ16" s="37"/>
      <c r="BR16" s="37"/>
      <c r="BS16" s="37"/>
      <c r="BT16" s="1"/>
      <c r="BU16" s="37"/>
      <c r="BV16" s="9">
        <f>4*13</f>
        <v>52</v>
      </c>
      <c r="BW16" s="9"/>
      <c r="BX16" s="9"/>
      <c r="BY16" s="145"/>
      <c r="BZ16" s="164" t="s">
        <v>15</v>
      </c>
      <c r="CA16" s="164"/>
      <c r="CB16" s="164"/>
    </row>
    <row r="17" spans="1:80" x14ac:dyDescent="0.25">
      <c r="A17" s="37"/>
      <c r="B17" s="164" t="s">
        <v>17</v>
      </c>
      <c r="C17" s="164"/>
      <c r="D17" s="16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37"/>
      <c r="Y17" s="37"/>
      <c r="Z17" s="37"/>
      <c r="AA17" s="37"/>
      <c r="AB17" s="37"/>
      <c r="AC17" s="37"/>
      <c r="AD17" s="37"/>
      <c r="AE17" s="37"/>
      <c r="AF17" s="37"/>
      <c r="AG17" s="1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227"/>
      <c r="AT17" s="63"/>
      <c r="AU17" s="37"/>
      <c r="AV17" s="37"/>
      <c r="AW17" s="69"/>
      <c r="AX17" s="1"/>
      <c r="AY17" s="227"/>
      <c r="AZ17" s="37"/>
      <c r="BA17" s="37"/>
      <c r="BB17" s="37"/>
      <c r="BC17" s="1"/>
      <c r="BD17" s="69"/>
      <c r="BE17" s="227"/>
      <c r="BF17" s="37"/>
      <c r="BG17" s="230" t="s">
        <v>187</v>
      </c>
      <c r="BH17" s="37"/>
      <c r="BI17" s="37"/>
      <c r="BJ17" s="37"/>
      <c r="BK17" s="227"/>
      <c r="BL17" s="37"/>
      <c r="BM17" s="37"/>
      <c r="BN17" s="37"/>
      <c r="BO17" s="37"/>
      <c r="BP17" s="222"/>
      <c r="BQ17" s="37"/>
      <c r="BR17" s="37"/>
      <c r="BS17" s="37"/>
      <c r="BT17" s="1"/>
      <c r="BU17" s="37"/>
      <c r="BV17" s="9">
        <f>2*13</f>
        <v>26</v>
      </c>
      <c r="BW17" s="9"/>
      <c r="BX17" s="9"/>
      <c r="BY17" s="145"/>
      <c r="BZ17" s="164" t="s">
        <v>17</v>
      </c>
      <c r="CA17" s="164"/>
      <c r="CB17" s="164"/>
    </row>
    <row r="18" spans="1:80" x14ac:dyDescent="0.25">
      <c r="A18" s="2"/>
      <c r="B18" s="2" t="s">
        <v>26</v>
      </c>
      <c r="C18" s="2"/>
      <c r="D18" s="2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"/>
      <c r="Y18" s="2"/>
      <c r="Z18" s="2"/>
      <c r="AA18" s="2"/>
      <c r="AB18" s="2"/>
      <c r="AC18" s="2"/>
      <c r="AD18" s="2"/>
      <c r="AE18" s="2"/>
      <c r="AF18" s="2"/>
      <c r="AG18" s="20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28"/>
      <c r="AT18" s="64"/>
      <c r="AU18" s="2"/>
      <c r="AV18" s="2"/>
      <c r="AW18" s="70"/>
      <c r="AX18" s="20"/>
      <c r="AY18" s="228"/>
      <c r="AZ18" s="2"/>
      <c r="BA18" s="2"/>
      <c r="BB18" s="2"/>
      <c r="BC18" s="20"/>
      <c r="BD18" s="70"/>
      <c r="BE18" s="228"/>
      <c r="BF18" s="2"/>
      <c r="BG18" s="2"/>
      <c r="BH18" s="2"/>
      <c r="BI18" s="2"/>
      <c r="BJ18" s="2"/>
      <c r="BK18" s="228"/>
      <c r="BL18" s="2"/>
      <c r="BM18" s="2"/>
      <c r="BN18" s="2"/>
      <c r="BO18" s="2"/>
      <c r="BP18" s="223"/>
      <c r="BQ18" s="2"/>
      <c r="BR18" s="2"/>
      <c r="BS18" s="2"/>
      <c r="BT18" s="20"/>
      <c r="BU18" s="2"/>
      <c r="BV18" s="10"/>
      <c r="BW18" s="9"/>
      <c r="BX18" s="9"/>
      <c r="BY18" s="2"/>
      <c r="BZ18" s="2" t="s">
        <v>26</v>
      </c>
      <c r="CA18" s="2"/>
      <c r="CB18" s="2"/>
    </row>
    <row r="19" spans="1:80" x14ac:dyDescent="0.25">
      <c r="A19" s="37" t="s">
        <v>18</v>
      </c>
      <c r="B19" s="165" t="s">
        <v>19</v>
      </c>
      <c r="C19" s="165"/>
      <c r="D19" s="165"/>
      <c r="E19" s="190" t="s">
        <v>88</v>
      </c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208"/>
      <c r="BY19" s="145" t="s">
        <v>18</v>
      </c>
      <c r="BZ19" s="165" t="s">
        <v>19</v>
      </c>
      <c r="CA19" s="165"/>
      <c r="CB19" s="165"/>
    </row>
    <row r="20" spans="1:80" x14ac:dyDescent="0.25">
      <c r="A20" s="37"/>
      <c r="B20" s="37"/>
      <c r="C20" s="37"/>
      <c r="D20" s="37"/>
      <c r="E20" s="212" t="s">
        <v>87</v>
      </c>
      <c r="F20" s="212"/>
      <c r="G20" s="212"/>
      <c r="H20" s="212"/>
      <c r="I20" s="212"/>
      <c r="J20" s="159" t="s">
        <v>89</v>
      </c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 t="s">
        <v>90</v>
      </c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 t="s">
        <v>91</v>
      </c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  <c r="BR20" s="159"/>
      <c r="BS20" s="159"/>
      <c r="BT20" s="159"/>
      <c r="BU20" s="160"/>
      <c r="BV20" s="9" t="s">
        <v>25</v>
      </c>
      <c r="BW20" s="9"/>
      <c r="BX20" s="9"/>
      <c r="BY20" s="145"/>
      <c r="BZ20" s="145"/>
      <c r="CA20" s="145"/>
      <c r="CB20" s="145"/>
    </row>
    <row r="21" spans="1:80" x14ac:dyDescent="0.25">
      <c r="A21" s="37"/>
      <c r="B21" s="37"/>
      <c r="C21" s="37"/>
      <c r="D21" s="37"/>
      <c r="E21" s="143" t="s">
        <v>52</v>
      </c>
      <c r="F21" s="143" t="s">
        <v>53</v>
      </c>
      <c r="G21" s="143" t="s">
        <v>54</v>
      </c>
      <c r="H21" s="143" t="s">
        <v>55</v>
      </c>
      <c r="I21" s="143" t="s">
        <v>56</v>
      </c>
      <c r="J21" s="143" t="s">
        <v>52</v>
      </c>
      <c r="K21" s="143" t="s">
        <v>53</v>
      </c>
      <c r="L21" s="143" t="s">
        <v>54</v>
      </c>
      <c r="M21" s="143" t="s">
        <v>55</v>
      </c>
      <c r="N21" s="143" t="s">
        <v>56</v>
      </c>
      <c r="O21" s="143" t="s">
        <v>52</v>
      </c>
      <c r="P21" s="143" t="s">
        <v>53</v>
      </c>
      <c r="Q21" s="143" t="s">
        <v>54</v>
      </c>
      <c r="R21" s="143" t="s">
        <v>55</v>
      </c>
      <c r="S21" s="143" t="s">
        <v>56</v>
      </c>
      <c r="T21" s="143" t="s">
        <v>52</v>
      </c>
      <c r="U21" s="143" t="s">
        <v>53</v>
      </c>
      <c r="V21" s="143" t="s">
        <v>54</v>
      </c>
      <c r="W21" s="143" t="s">
        <v>55</v>
      </c>
      <c r="X21" s="143" t="s">
        <v>56</v>
      </c>
      <c r="Y21" s="143" t="s">
        <v>52</v>
      </c>
      <c r="Z21" s="143" t="s">
        <v>53</v>
      </c>
      <c r="AA21" s="143" t="s">
        <v>54</v>
      </c>
      <c r="AB21" s="143" t="s">
        <v>55</v>
      </c>
      <c r="AC21" s="143" t="s">
        <v>56</v>
      </c>
      <c r="AD21" s="143" t="s">
        <v>52</v>
      </c>
      <c r="AE21" s="143" t="s">
        <v>53</v>
      </c>
      <c r="AF21" s="143" t="s">
        <v>54</v>
      </c>
      <c r="AG21" s="143" t="s">
        <v>55</v>
      </c>
      <c r="AH21" s="143" t="s">
        <v>56</v>
      </c>
      <c r="AI21" s="143" t="s">
        <v>52</v>
      </c>
      <c r="AJ21" s="143" t="s">
        <v>53</v>
      </c>
      <c r="AK21" s="143" t="s">
        <v>54</v>
      </c>
      <c r="AL21" s="143" t="s">
        <v>55</v>
      </c>
      <c r="AM21" s="143" t="s">
        <v>56</v>
      </c>
      <c r="AN21" s="143" t="s">
        <v>52</v>
      </c>
      <c r="AO21" s="143" t="s">
        <v>53</v>
      </c>
      <c r="AP21" s="143" t="s">
        <v>54</v>
      </c>
      <c r="AQ21" s="143" t="s">
        <v>55</v>
      </c>
      <c r="AR21" s="143" t="s">
        <v>56</v>
      </c>
      <c r="AS21" s="226"/>
      <c r="AT21" s="61" t="s">
        <v>58</v>
      </c>
      <c r="AU21" s="143" t="s">
        <v>53</v>
      </c>
      <c r="AV21" s="143" t="s">
        <v>54</v>
      </c>
      <c r="AW21" s="157" t="s">
        <v>55</v>
      </c>
      <c r="AX21" s="143" t="s">
        <v>56</v>
      </c>
      <c r="AY21" s="226"/>
      <c r="AZ21" s="143" t="s">
        <v>52</v>
      </c>
      <c r="BA21" s="143" t="s">
        <v>53</v>
      </c>
      <c r="BB21" s="143" t="s">
        <v>54</v>
      </c>
      <c r="BC21" s="143" t="s">
        <v>55</v>
      </c>
      <c r="BD21" s="157" t="s">
        <v>56</v>
      </c>
      <c r="BE21" s="226"/>
      <c r="BF21" s="143" t="s">
        <v>52</v>
      </c>
      <c r="BG21" s="143" t="s">
        <v>53</v>
      </c>
      <c r="BH21" s="143" t="s">
        <v>54</v>
      </c>
      <c r="BI21" s="143" t="s">
        <v>55</v>
      </c>
      <c r="BJ21" s="143" t="s">
        <v>56</v>
      </c>
      <c r="BK21" s="226"/>
      <c r="BL21" s="143" t="s">
        <v>52</v>
      </c>
      <c r="BM21" s="143" t="s">
        <v>53</v>
      </c>
      <c r="BN21" s="143" t="s">
        <v>54</v>
      </c>
      <c r="BO21" s="143" t="s">
        <v>55</v>
      </c>
      <c r="BP21" s="221" t="s">
        <v>56</v>
      </c>
      <c r="BQ21" s="143" t="s">
        <v>52</v>
      </c>
      <c r="BR21" s="143" t="s">
        <v>53</v>
      </c>
      <c r="BS21" s="143" t="s">
        <v>54</v>
      </c>
      <c r="BT21" s="143" t="s">
        <v>55</v>
      </c>
      <c r="BU21" s="143" t="s">
        <v>56</v>
      </c>
      <c r="BV21" s="9"/>
      <c r="BW21" s="9"/>
      <c r="BX21" s="9"/>
      <c r="BY21" s="145"/>
      <c r="BZ21" s="145"/>
      <c r="CA21" s="145"/>
      <c r="CB21" s="145"/>
    </row>
    <row r="22" spans="1:80" x14ac:dyDescent="0.25">
      <c r="A22" s="37"/>
      <c r="B22" s="37"/>
      <c r="C22" s="37"/>
      <c r="D22" s="37"/>
      <c r="E22" s="1">
        <v>24</v>
      </c>
      <c r="F22" s="1">
        <v>25</v>
      </c>
      <c r="G22" s="1">
        <v>26</v>
      </c>
      <c r="H22" s="1">
        <v>27</v>
      </c>
      <c r="I22" s="1">
        <v>28</v>
      </c>
      <c r="J22" s="1">
        <v>3</v>
      </c>
      <c r="K22" s="1">
        <v>4</v>
      </c>
      <c r="L22" s="1">
        <v>5</v>
      </c>
      <c r="M22" s="1">
        <v>6</v>
      </c>
      <c r="N22" s="1">
        <v>7</v>
      </c>
      <c r="O22" s="1">
        <v>10</v>
      </c>
      <c r="P22" s="1">
        <v>11</v>
      </c>
      <c r="Q22" s="1">
        <v>12</v>
      </c>
      <c r="R22" s="1">
        <v>13</v>
      </c>
      <c r="S22" s="1">
        <v>14</v>
      </c>
      <c r="T22" s="1">
        <v>17</v>
      </c>
      <c r="U22" s="1">
        <v>18</v>
      </c>
      <c r="V22" s="1">
        <v>19</v>
      </c>
      <c r="W22" s="1">
        <v>20</v>
      </c>
      <c r="X22" s="1">
        <v>21</v>
      </c>
      <c r="Y22" s="145">
        <v>24</v>
      </c>
      <c r="Z22" s="145">
        <v>25</v>
      </c>
      <c r="AA22" s="145">
        <v>26</v>
      </c>
      <c r="AB22" s="145">
        <v>27</v>
      </c>
      <c r="AC22" s="145">
        <v>28</v>
      </c>
      <c r="AD22" s="145">
        <v>31</v>
      </c>
      <c r="AE22" s="145">
        <v>1</v>
      </c>
      <c r="AF22" s="145">
        <v>2</v>
      </c>
      <c r="AG22" s="1">
        <v>3</v>
      </c>
      <c r="AH22" s="145">
        <v>4</v>
      </c>
      <c r="AI22" s="145">
        <v>14</v>
      </c>
      <c r="AJ22" s="145">
        <v>15</v>
      </c>
      <c r="AK22" s="145">
        <v>16</v>
      </c>
      <c r="AL22" s="145">
        <v>17</v>
      </c>
      <c r="AM22" s="145">
        <v>18</v>
      </c>
      <c r="AN22" s="145">
        <v>21</v>
      </c>
      <c r="AO22" s="145">
        <v>22</v>
      </c>
      <c r="AP22" s="145">
        <v>23</v>
      </c>
      <c r="AQ22" s="145">
        <v>24</v>
      </c>
      <c r="AR22" s="145">
        <v>25</v>
      </c>
      <c r="AS22" s="227"/>
      <c r="AT22" s="62">
        <v>28</v>
      </c>
      <c r="AU22" s="62">
        <v>29</v>
      </c>
      <c r="AV22" s="62">
        <v>30</v>
      </c>
      <c r="AW22" s="69">
        <v>1</v>
      </c>
      <c r="AX22" s="1">
        <v>2</v>
      </c>
      <c r="AY22" s="227"/>
      <c r="AZ22" s="145">
        <v>5</v>
      </c>
      <c r="BA22" s="145">
        <v>6</v>
      </c>
      <c r="BB22" s="145">
        <v>7</v>
      </c>
      <c r="BC22" s="1">
        <v>8</v>
      </c>
      <c r="BD22" s="69">
        <v>9</v>
      </c>
      <c r="BE22" s="227"/>
      <c r="BF22" s="145">
        <v>12</v>
      </c>
      <c r="BG22" s="145">
        <v>13</v>
      </c>
      <c r="BH22" s="145">
        <v>14</v>
      </c>
      <c r="BI22" s="145">
        <v>15</v>
      </c>
      <c r="BJ22" s="145">
        <v>16</v>
      </c>
      <c r="BK22" s="227"/>
      <c r="BL22" s="145">
        <v>19</v>
      </c>
      <c r="BM22" s="145">
        <v>20</v>
      </c>
      <c r="BN22" s="145">
        <v>21</v>
      </c>
      <c r="BO22" s="145">
        <v>22</v>
      </c>
      <c r="BP22" s="222">
        <v>23</v>
      </c>
      <c r="BQ22" s="145">
        <v>26</v>
      </c>
      <c r="BR22" s="145">
        <v>27</v>
      </c>
      <c r="BS22" s="145">
        <v>28</v>
      </c>
      <c r="BT22" s="1">
        <v>29</v>
      </c>
      <c r="BU22" s="145">
        <v>30</v>
      </c>
      <c r="BV22" s="9"/>
      <c r="BW22" s="9"/>
      <c r="BX22" s="9"/>
      <c r="BY22" s="145"/>
      <c r="BZ22" s="145"/>
      <c r="CA22" s="145"/>
      <c r="CB22" s="145"/>
    </row>
    <row r="23" spans="1:80" x14ac:dyDescent="0.25">
      <c r="A23" s="5" t="s">
        <v>39</v>
      </c>
      <c r="B23" s="164" t="s">
        <v>1</v>
      </c>
      <c r="C23" s="164"/>
      <c r="D23" s="164"/>
      <c r="E23" s="1"/>
      <c r="F23" s="1"/>
      <c r="G23" s="1"/>
      <c r="H23" s="1" t="s">
        <v>97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37"/>
      <c r="Y23" s="37"/>
      <c r="Z23" s="37"/>
      <c r="AA23" s="37"/>
      <c r="AB23" s="37"/>
      <c r="AC23" s="37"/>
      <c r="AD23" s="37"/>
      <c r="AE23" s="37"/>
      <c r="AF23" s="37" t="s">
        <v>97</v>
      </c>
      <c r="AG23" s="1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 t="s">
        <v>97</v>
      </c>
      <c r="AS23" s="227"/>
      <c r="AT23" s="63"/>
      <c r="AU23" s="37"/>
      <c r="AV23" s="37"/>
      <c r="AW23" s="69"/>
      <c r="AX23" s="1"/>
      <c r="AY23" s="227"/>
      <c r="AZ23" s="37"/>
      <c r="BA23" s="37"/>
      <c r="BB23" s="37"/>
      <c r="BC23" s="1"/>
      <c r="BD23" s="69"/>
      <c r="BE23" s="227"/>
      <c r="BF23" s="37"/>
      <c r="BG23" s="37"/>
      <c r="BH23" s="37"/>
      <c r="BI23" s="37"/>
      <c r="BJ23" s="37"/>
      <c r="BK23" s="227"/>
      <c r="BL23" s="37" t="s">
        <v>97</v>
      </c>
      <c r="BM23" s="37"/>
      <c r="BN23" s="37"/>
      <c r="BO23" s="37"/>
      <c r="BP23" s="222"/>
      <c r="BQ23" s="37"/>
      <c r="BR23" s="37"/>
      <c r="BS23" s="37"/>
      <c r="BT23" s="1"/>
      <c r="BU23" s="37"/>
      <c r="BV23" s="9">
        <f>5*13</f>
        <v>65</v>
      </c>
      <c r="BW23" s="9"/>
      <c r="BX23" s="9"/>
      <c r="BY23" s="5" t="s">
        <v>39</v>
      </c>
      <c r="BZ23" s="164" t="s">
        <v>1</v>
      </c>
      <c r="CA23" s="164"/>
      <c r="CB23" s="164"/>
    </row>
    <row r="24" spans="1:80" x14ac:dyDescent="0.25">
      <c r="A24" s="37"/>
      <c r="B24" s="164" t="s">
        <v>16</v>
      </c>
      <c r="C24" s="164"/>
      <c r="D24" s="164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 t="s">
        <v>97</v>
      </c>
      <c r="R24" s="1"/>
      <c r="S24" s="1"/>
      <c r="T24" s="1"/>
      <c r="U24" s="1"/>
      <c r="V24" s="1"/>
      <c r="W24" s="1"/>
      <c r="X24" s="37"/>
      <c r="Y24" s="37"/>
      <c r="Z24" s="37"/>
      <c r="AA24" s="37"/>
      <c r="AB24" s="37"/>
      <c r="AC24" s="37"/>
      <c r="AD24" s="37"/>
      <c r="AE24" s="37"/>
      <c r="AF24" s="37"/>
      <c r="AG24" s="1"/>
      <c r="AH24" s="37"/>
      <c r="AI24" s="37"/>
      <c r="AJ24" s="37"/>
      <c r="AK24" s="37" t="s">
        <v>97</v>
      </c>
      <c r="AL24" s="37"/>
      <c r="AM24" s="37"/>
      <c r="AN24" s="37"/>
      <c r="AO24" s="37"/>
      <c r="AP24" s="37"/>
      <c r="AQ24" s="37"/>
      <c r="AR24" s="37"/>
      <c r="AS24" s="227"/>
      <c r="AT24" s="63"/>
      <c r="AU24" s="37" t="s">
        <v>97</v>
      </c>
      <c r="AV24" s="37"/>
      <c r="AW24" s="69"/>
      <c r="AX24" s="1"/>
      <c r="AY24" s="227"/>
      <c r="AZ24" s="37"/>
      <c r="BA24" s="37"/>
      <c r="BB24" s="37"/>
      <c r="BC24" s="1"/>
      <c r="BD24" s="69"/>
      <c r="BE24" s="227"/>
      <c r="BF24" s="37"/>
      <c r="BG24" s="37"/>
      <c r="BH24" s="37"/>
      <c r="BI24" s="37"/>
      <c r="BJ24" s="37"/>
      <c r="BK24" s="227"/>
      <c r="BL24" s="37"/>
      <c r="BM24" s="37"/>
      <c r="BN24" s="37"/>
      <c r="BO24" s="37"/>
      <c r="BP24" s="222" t="s">
        <v>97</v>
      </c>
      <c r="BQ24" s="37"/>
      <c r="BR24" s="37"/>
      <c r="BS24" s="37"/>
      <c r="BT24" s="1"/>
      <c r="BU24" s="37"/>
      <c r="BV24" s="9">
        <f>4*13</f>
        <v>52</v>
      </c>
      <c r="BW24" s="9"/>
      <c r="BX24" s="9"/>
      <c r="BY24" s="145"/>
      <c r="BZ24" s="164" t="s">
        <v>16</v>
      </c>
      <c r="CA24" s="164"/>
      <c r="CB24" s="164"/>
    </row>
    <row r="25" spans="1:80" x14ac:dyDescent="0.25">
      <c r="A25" s="37"/>
      <c r="B25" s="166" t="s">
        <v>3</v>
      </c>
      <c r="C25" s="166"/>
      <c r="D25" s="166"/>
      <c r="E25" s="1"/>
      <c r="F25" s="1"/>
      <c r="G25" s="1"/>
      <c r="H25" s="1"/>
      <c r="I25" s="1"/>
      <c r="J25" s="1"/>
      <c r="K25" s="1" t="s">
        <v>97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37"/>
      <c r="Y25" s="37"/>
      <c r="Z25" s="37"/>
      <c r="AA25" s="37"/>
      <c r="AB25" s="37"/>
      <c r="AC25" s="37"/>
      <c r="AD25" s="37"/>
      <c r="AE25" s="37"/>
      <c r="AF25" s="37"/>
      <c r="AG25" s="1"/>
      <c r="AH25" s="37"/>
      <c r="AI25" s="37"/>
      <c r="AJ25" s="37"/>
      <c r="AK25" s="37"/>
      <c r="AL25" s="37"/>
      <c r="AM25" s="37"/>
      <c r="AN25" s="37"/>
      <c r="AO25" s="37" t="s">
        <v>97</v>
      </c>
      <c r="AP25" s="37"/>
      <c r="AQ25" s="37"/>
      <c r="AR25" s="37"/>
      <c r="AS25" s="227"/>
      <c r="AT25" s="63"/>
      <c r="AU25" s="37"/>
      <c r="AV25" s="37"/>
      <c r="AW25" s="69"/>
      <c r="AX25" s="1"/>
      <c r="AY25" s="227"/>
      <c r="AZ25" s="37"/>
      <c r="BA25" s="37"/>
      <c r="BB25" s="37"/>
      <c r="BC25" s="1"/>
      <c r="BD25" s="69"/>
      <c r="BE25" s="227"/>
      <c r="BF25" s="37"/>
      <c r="BG25" s="37"/>
      <c r="BH25" s="37"/>
      <c r="BI25" s="37"/>
      <c r="BJ25" s="37"/>
      <c r="BK25" s="227"/>
      <c r="BL25" s="37"/>
      <c r="BM25" s="37"/>
      <c r="BN25" s="37"/>
      <c r="BO25" s="37"/>
      <c r="BP25" s="222"/>
      <c r="BQ25" s="37"/>
      <c r="BR25" s="37"/>
      <c r="BS25" s="37"/>
      <c r="BT25" s="1"/>
      <c r="BU25" s="37" t="s">
        <v>97</v>
      </c>
      <c r="BV25" s="9">
        <f>2*13</f>
        <v>26</v>
      </c>
      <c r="BW25" s="9"/>
      <c r="BX25" s="9"/>
      <c r="BY25" s="145"/>
      <c r="BZ25" s="166" t="s">
        <v>3</v>
      </c>
      <c r="CA25" s="166"/>
      <c r="CB25" s="166"/>
    </row>
    <row r="26" spans="1:80" x14ac:dyDescent="0.25">
      <c r="A26" s="37"/>
      <c r="B26" s="164" t="s">
        <v>15</v>
      </c>
      <c r="C26" s="164"/>
      <c r="D26" s="16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 t="s">
        <v>97</v>
      </c>
      <c r="U26" s="1"/>
      <c r="V26" s="1"/>
      <c r="W26" s="1"/>
      <c r="X26" s="37"/>
      <c r="Y26" s="37"/>
      <c r="Z26" s="37"/>
      <c r="AA26" s="37"/>
      <c r="AB26" s="37"/>
      <c r="AC26" s="37"/>
      <c r="AD26" s="37"/>
      <c r="AE26" s="37"/>
      <c r="AF26" s="37"/>
      <c r="AG26" s="1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 t="s">
        <v>97</v>
      </c>
      <c r="AS26" s="227"/>
      <c r="AT26" s="63"/>
      <c r="AU26" s="37"/>
      <c r="AV26" s="37"/>
      <c r="AW26" s="69"/>
      <c r="AX26" s="1"/>
      <c r="AY26" s="227"/>
      <c r="AZ26" s="37"/>
      <c r="BA26" s="37"/>
      <c r="BB26" s="37"/>
      <c r="BC26" s="1"/>
      <c r="BD26" s="69"/>
      <c r="BE26" s="227"/>
      <c r="BF26" s="37"/>
      <c r="BG26" s="37"/>
      <c r="BH26" s="37" t="s">
        <v>97</v>
      </c>
      <c r="BI26" s="37"/>
      <c r="BJ26" s="37"/>
      <c r="BK26" s="227"/>
      <c r="BL26" s="37"/>
      <c r="BM26" s="37"/>
      <c r="BN26" s="37"/>
      <c r="BO26" s="37"/>
      <c r="BP26" s="222"/>
      <c r="BQ26" s="37"/>
      <c r="BR26" s="37"/>
      <c r="BS26" s="37"/>
      <c r="BT26" s="1"/>
      <c r="BU26" s="37"/>
      <c r="BV26" s="9">
        <f>4*13</f>
        <v>52</v>
      </c>
      <c r="BW26" s="9"/>
      <c r="BX26" s="9"/>
      <c r="BY26" s="145"/>
      <c r="BZ26" s="164" t="s">
        <v>15</v>
      </c>
      <c r="CA26" s="164"/>
      <c r="CB26" s="164"/>
    </row>
    <row r="27" spans="1:80" x14ac:dyDescent="0.25">
      <c r="A27" s="37"/>
      <c r="B27" s="164" t="s">
        <v>17</v>
      </c>
      <c r="C27" s="164"/>
      <c r="D27" s="16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37"/>
      <c r="Y27" s="37"/>
      <c r="Z27" s="37"/>
      <c r="AA27" s="37"/>
      <c r="AB27" s="37"/>
      <c r="AC27" s="37"/>
      <c r="AD27" s="37"/>
      <c r="AE27" s="37"/>
      <c r="AF27" s="37"/>
      <c r="AG27" s="1"/>
      <c r="AH27" s="37"/>
      <c r="AI27" s="37"/>
      <c r="AJ27" s="37"/>
      <c r="AK27" s="37"/>
      <c r="AL27" s="37"/>
      <c r="AM27" s="37" t="s">
        <v>97</v>
      </c>
      <c r="AN27" s="37"/>
      <c r="AO27" s="37"/>
      <c r="AP27" s="37"/>
      <c r="AQ27" s="37"/>
      <c r="AR27" s="37" t="s">
        <v>97</v>
      </c>
      <c r="AS27" s="227"/>
      <c r="AT27" s="63"/>
      <c r="AU27" s="37"/>
      <c r="AV27" s="37"/>
      <c r="AW27" s="69"/>
      <c r="AX27" s="1"/>
      <c r="AY27" s="227"/>
      <c r="AZ27" s="37"/>
      <c r="BA27" s="37"/>
      <c r="BB27" s="37"/>
      <c r="BC27" s="1"/>
      <c r="BD27" s="69"/>
      <c r="BE27" s="227"/>
      <c r="BF27" s="37"/>
      <c r="BG27" s="37"/>
      <c r="BH27" s="37"/>
      <c r="BI27" s="37"/>
      <c r="BJ27" s="37"/>
      <c r="BK27" s="227"/>
      <c r="BL27" s="37"/>
      <c r="BM27" s="37"/>
      <c r="BN27" s="37"/>
      <c r="BO27" s="37"/>
      <c r="BP27" s="222"/>
      <c r="BQ27" s="37"/>
      <c r="BR27" s="37"/>
      <c r="BS27" s="37"/>
      <c r="BT27" s="1"/>
      <c r="BU27" s="37" t="s">
        <v>97</v>
      </c>
      <c r="BV27" s="9">
        <f>2*13</f>
        <v>26</v>
      </c>
      <c r="BW27" s="9"/>
      <c r="BX27" s="9"/>
      <c r="BY27" s="145"/>
      <c r="BZ27" s="164" t="s">
        <v>17</v>
      </c>
      <c r="CA27" s="164"/>
      <c r="CB27" s="164"/>
    </row>
    <row r="28" spans="1:80" x14ac:dyDescent="0.25">
      <c r="A28" s="2"/>
      <c r="B28" s="2" t="s">
        <v>26</v>
      </c>
      <c r="C28" s="2"/>
      <c r="D28" s="2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"/>
      <c r="Y28" s="2"/>
      <c r="Z28" s="2"/>
      <c r="AA28" s="2"/>
      <c r="AB28" s="2"/>
      <c r="AC28" s="2"/>
      <c r="AD28" s="2"/>
      <c r="AE28" s="2"/>
      <c r="AF28" s="2"/>
      <c r="AG28" s="20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28"/>
      <c r="AT28" s="64"/>
      <c r="AU28" s="2"/>
      <c r="AV28" s="2"/>
      <c r="AW28" s="70"/>
      <c r="AX28" s="20"/>
      <c r="AY28" s="228"/>
      <c r="AZ28" s="2"/>
      <c r="BA28" s="2"/>
      <c r="BB28" s="2"/>
      <c r="BC28" s="20"/>
      <c r="BD28" s="70"/>
      <c r="BE28" s="228"/>
      <c r="BF28" s="2"/>
      <c r="BG28" s="2"/>
      <c r="BH28" s="2"/>
      <c r="BI28" s="2"/>
      <c r="BJ28" s="2"/>
      <c r="BK28" s="228"/>
      <c r="BL28" s="2"/>
      <c r="BM28" s="2"/>
      <c r="BN28" s="2"/>
      <c r="BO28" s="2"/>
      <c r="BP28" s="223"/>
      <c r="BQ28" s="2"/>
      <c r="BR28" s="2"/>
      <c r="BS28" s="2"/>
      <c r="BT28" s="20"/>
      <c r="BU28" s="2"/>
      <c r="BV28" s="10"/>
      <c r="BW28" s="9"/>
      <c r="BX28" s="9"/>
      <c r="BY28" s="2"/>
      <c r="BZ28" s="2" t="s">
        <v>26</v>
      </c>
      <c r="CA28" s="2"/>
      <c r="CB28" s="2"/>
    </row>
    <row r="29" spans="1:80" x14ac:dyDescent="0.25">
      <c r="A29" s="37" t="s">
        <v>18</v>
      </c>
      <c r="B29" s="165" t="s">
        <v>19</v>
      </c>
      <c r="C29" s="165"/>
      <c r="D29" s="165"/>
      <c r="E29" s="190" t="s">
        <v>88</v>
      </c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208"/>
      <c r="BY29" s="145" t="s">
        <v>18</v>
      </c>
      <c r="BZ29" s="165" t="s">
        <v>19</v>
      </c>
      <c r="CA29" s="165"/>
      <c r="CB29" s="165"/>
    </row>
    <row r="30" spans="1:80" x14ac:dyDescent="0.25">
      <c r="A30" s="37"/>
      <c r="B30" s="37"/>
      <c r="C30" s="37"/>
      <c r="D30" s="37"/>
      <c r="E30" s="158" t="s">
        <v>87</v>
      </c>
      <c r="F30" s="159"/>
      <c r="G30" s="159"/>
      <c r="H30" s="159"/>
      <c r="I30" s="159"/>
      <c r="J30" s="159" t="s">
        <v>89</v>
      </c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 t="s">
        <v>90</v>
      </c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 t="s">
        <v>91</v>
      </c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60"/>
      <c r="BV30" s="9" t="s">
        <v>25</v>
      </c>
      <c r="BW30" s="9"/>
      <c r="BX30" s="9"/>
      <c r="BY30" s="145"/>
      <c r="BZ30" s="145"/>
      <c r="CA30" s="145"/>
      <c r="CB30" s="145"/>
    </row>
    <row r="31" spans="1:80" x14ac:dyDescent="0.25">
      <c r="A31" s="37"/>
      <c r="B31" s="37"/>
      <c r="C31" s="37"/>
      <c r="D31" s="37"/>
      <c r="E31" s="143" t="s">
        <v>52</v>
      </c>
      <c r="F31" s="143" t="s">
        <v>53</v>
      </c>
      <c r="G31" s="143" t="s">
        <v>54</v>
      </c>
      <c r="H31" s="143" t="s">
        <v>55</v>
      </c>
      <c r="I31" s="143" t="s">
        <v>56</v>
      </c>
      <c r="J31" s="143" t="s">
        <v>52</v>
      </c>
      <c r="K31" s="143" t="s">
        <v>53</v>
      </c>
      <c r="L31" s="143" t="s">
        <v>54</v>
      </c>
      <c r="M31" s="143" t="s">
        <v>55</v>
      </c>
      <c r="N31" s="143" t="s">
        <v>56</v>
      </c>
      <c r="O31" s="143" t="s">
        <v>52</v>
      </c>
      <c r="P31" s="143" t="s">
        <v>53</v>
      </c>
      <c r="Q31" s="143" t="s">
        <v>54</v>
      </c>
      <c r="R31" s="143" t="s">
        <v>55</v>
      </c>
      <c r="S31" s="143" t="s">
        <v>56</v>
      </c>
      <c r="T31" s="143" t="s">
        <v>52</v>
      </c>
      <c r="U31" s="143" t="s">
        <v>53</v>
      </c>
      <c r="V31" s="143" t="s">
        <v>54</v>
      </c>
      <c r="W31" s="143" t="s">
        <v>55</v>
      </c>
      <c r="X31" s="143" t="s">
        <v>56</v>
      </c>
      <c r="Y31" s="143" t="s">
        <v>52</v>
      </c>
      <c r="Z31" s="143" t="s">
        <v>53</v>
      </c>
      <c r="AA31" s="143" t="s">
        <v>54</v>
      </c>
      <c r="AB31" s="143" t="s">
        <v>55</v>
      </c>
      <c r="AC31" s="143" t="s">
        <v>56</v>
      </c>
      <c r="AD31" s="143" t="s">
        <v>52</v>
      </c>
      <c r="AE31" s="143" t="s">
        <v>53</v>
      </c>
      <c r="AF31" s="143" t="s">
        <v>54</v>
      </c>
      <c r="AG31" s="143" t="s">
        <v>55</v>
      </c>
      <c r="AH31" s="143" t="s">
        <v>56</v>
      </c>
      <c r="AI31" s="143" t="s">
        <v>52</v>
      </c>
      <c r="AJ31" s="143" t="s">
        <v>53</v>
      </c>
      <c r="AK31" s="143" t="s">
        <v>54</v>
      </c>
      <c r="AL31" s="143" t="s">
        <v>55</v>
      </c>
      <c r="AM31" s="143" t="s">
        <v>56</v>
      </c>
      <c r="AN31" s="143" t="s">
        <v>52</v>
      </c>
      <c r="AO31" s="143" t="s">
        <v>53</v>
      </c>
      <c r="AP31" s="143" t="s">
        <v>54</v>
      </c>
      <c r="AQ31" s="143" t="s">
        <v>55</v>
      </c>
      <c r="AR31" s="143" t="s">
        <v>56</v>
      </c>
      <c r="AS31" s="226"/>
      <c r="AT31" s="61" t="s">
        <v>58</v>
      </c>
      <c r="AU31" s="143" t="s">
        <v>53</v>
      </c>
      <c r="AV31" s="143" t="s">
        <v>54</v>
      </c>
      <c r="AW31" s="157" t="s">
        <v>55</v>
      </c>
      <c r="AX31" s="143" t="s">
        <v>56</v>
      </c>
      <c r="AY31" s="226"/>
      <c r="AZ31" s="143" t="s">
        <v>52</v>
      </c>
      <c r="BA31" s="143" t="s">
        <v>53</v>
      </c>
      <c r="BB31" s="143" t="s">
        <v>54</v>
      </c>
      <c r="BC31" s="143" t="s">
        <v>55</v>
      </c>
      <c r="BD31" s="157" t="s">
        <v>56</v>
      </c>
      <c r="BE31" s="226"/>
      <c r="BF31" s="143" t="s">
        <v>52</v>
      </c>
      <c r="BG31" s="143" t="s">
        <v>53</v>
      </c>
      <c r="BH31" s="143" t="s">
        <v>54</v>
      </c>
      <c r="BI31" s="143" t="s">
        <v>55</v>
      </c>
      <c r="BJ31" s="143" t="s">
        <v>56</v>
      </c>
      <c r="BK31" s="226"/>
      <c r="BL31" s="143" t="s">
        <v>52</v>
      </c>
      <c r="BM31" s="143" t="s">
        <v>53</v>
      </c>
      <c r="BN31" s="143" t="s">
        <v>54</v>
      </c>
      <c r="BO31" s="143" t="s">
        <v>55</v>
      </c>
      <c r="BP31" s="221" t="s">
        <v>56</v>
      </c>
      <c r="BQ31" s="143" t="s">
        <v>52</v>
      </c>
      <c r="BR31" s="143" t="s">
        <v>53</v>
      </c>
      <c r="BS31" s="143" t="s">
        <v>54</v>
      </c>
      <c r="BT31" s="143" t="s">
        <v>55</v>
      </c>
      <c r="BU31" s="143" t="s">
        <v>56</v>
      </c>
      <c r="BV31" s="9"/>
      <c r="BW31" s="9"/>
      <c r="BX31" s="9"/>
      <c r="BY31" s="145"/>
      <c r="BZ31" s="145"/>
      <c r="CA31" s="145"/>
      <c r="CB31" s="145"/>
    </row>
    <row r="32" spans="1:80" x14ac:dyDescent="0.25">
      <c r="A32" s="37"/>
      <c r="B32" s="37"/>
      <c r="C32" s="37"/>
      <c r="D32" s="37"/>
      <c r="E32" s="1">
        <v>24</v>
      </c>
      <c r="F32" s="1">
        <v>25</v>
      </c>
      <c r="G32" s="1">
        <v>26</v>
      </c>
      <c r="H32" s="1">
        <v>27</v>
      </c>
      <c r="I32" s="1">
        <v>28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10</v>
      </c>
      <c r="P32" s="1">
        <v>11</v>
      </c>
      <c r="Q32" s="1">
        <v>12</v>
      </c>
      <c r="R32" s="1">
        <v>13</v>
      </c>
      <c r="S32" s="1">
        <v>14</v>
      </c>
      <c r="T32" s="1">
        <v>17</v>
      </c>
      <c r="U32" s="1">
        <v>18</v>
      </c>
      <c r="V32" s="1">
        <v>19</v>
      </c>
      <c r="W32" s="1">
        <v>20</v>
      </c>
      <c r="X32" s="1">
        <v>21</v>
      </c>
      <c r="Y32" s="145">
        <v>24</v>
      </c>
      <c r="Z32" s="145">
        <v>25</v>
      </c>
      <c r="AA32" s="145">
        <v>26</v>
      </c>
      <c r="AB32" s="145">
        <v>27</v>
      </c>
      <c r="AC32" s="145">
        <v>28</v>
      </c>
      <c r="AD32" s="145">
        <v>31</v>
      </c>
      <c r="AE32" s="145">
        <v>1</v>
      </c>
      <c r="AF32" s="145">
        <v>2</v>
      </c>
      <c r="AG32" s="1">
        <v>3</v>
      </c>
      <c r="AH32" s="145">
        <v>4</v>
      </c>
      <c r="AI32" s="145">
        <v>14</v>
      </c>
      <c r="AJ32" s="145">
        <v>15</v>
      </c>
      <c r="AK32" s="145">
        <v>16</v>
      </c>
      <c r="AL32" s="145">
        <v>17</v>
      </c>
      <c r="AM32" s="145">
        <v>18</v>
      </c>
      <c r="AN32" s="145">
        <v>21</v>
      </c>
      <c r="AO32" s="145">
        <v>22</v>
      </c>
      <c r="AP32" s="145">
        <v>23</v>
      </c>
      <c r="AQ32" s="145">
        <v>24</v>
      </c>
      <c r="AR32" s="145">
        <v>25</v>
      </c>
      <c r="AS32" s="227"/>
      <c r="AT32" s="62">
        <v>28</v>
      </c>
      <c r="AU32" s="62">
        <v>29</v>
      </c>
      <c r="AV32" s="62">
        <v>30</v>
      </c>
      <c r="AW32" s="69">
        <v>1</v>
      </c>
      <c r="AX32" s="1">
        <v>2</v>
      </c>
      <c r="AY32" s="227"/>
      <c r="AZ32" s="145">
        <v>5</v>
      </c>
      <c r="BA32" s="145">
        <v>6</v>
      </c>
      <c r="BB32" s="145">
        <v>7</v>
      </c>
      <c r="BC32" s="1">
        <v>8</v>
      </c>
      <c r="BD32" s="69">
        <v>9</v>
      </c>
      <c r="BE32" s="227"/>
      <c r="BF32" s="145">
        <v>12</v>
      </c>
      <c r="BG32" s="145">
        <v>13</v>
      </c>
      <c r="BH32" s="145">
        <v>14</v>
      </c>
      <c r="BI32" s="145">
        <v>15</v>
      </c>
      <c r="BJ32" s="145">
        <v>16</v>
      </c>
      <c r="BK32" s="227"/>
      <c r="BL32" s="145">
        <v>19</v>
      </c>
      <c r="BM32" s="145">
        <v>20</v>
      </c>
      <c r="BN32" s="145">
        <v>21</v>
      </c>
      <c r="BO32" s="145">
        <v>22</v>
      </c>
      <c r="BP32" s="222">
        <v>23</v>
      </c>
      <c r="BQ32" s="145">
        <v>26</v>
      </c>
      <c r="BR32" s="145">
        <v>27</v>
      </c>
      <c r="BS32" s="145">
        <v>28</v>
      </c>
      <c r="BT32" s="1">
        <v>29</v>
      </c>
      <c r="BU32" s="145">
        <v>30</v>
      </c>
      <c r="BV32" s="9"/>
      <c r="BW32" s="9"/>
      <c r="BX32" s="9"/>
      <c r="BY32" s="145"/>
      <c r="BZ32" s="145"/>
      <c r="CA32" s="145"/>
      <c r="CB32" s="145"/>
    </row>
    <row r="33" spans="1:80" x14ac:dyDescent="0.25">
      <c r="A33" s="5" t="s">
        <v>40</v>
      </c>
      <c r="B33" s="164" t="s">
        <v>1</v>
      </c>
      <c r="C33" s="164"/>
      <c r="D33" s="164"/>
      <c r="E33" s="1"/>
      <c r="F33" s="1"/>
      <c r="G33" s="1"/>
      <c r="H33" s="1" t="s">
        <v>97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45"/>
      <c r="Y33" s="145"/>
      <c r="Z33" s="145"/>
      <c r="AA33" s="145"/>
      <c r="AB33" s="145"/>
      <c r="AC33" s="145"/>
      <c r="AD33" s="145"/>
      <c r="AE33" s="145"/>
      <c r="AF33" s="145" t="s">
        <v>97</v>
      </c>
      <c r="AG33" s="1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 t="s">
        <v>97</v>
      </c>
      <c r="AS33" s="227"/>
      <c r="AT33" s="63"/>
      <c r="AU33" s="145"/>
      <c r="AV33" s="145"/>
      <c r="AW33" s="69"/>
      <c r="AX33" s="1"/>
      <c r="AY33" s="227"/>
      <c r="AZ33" s="145"/>
      <c r="BA33" s="145"/>
      <c r="BB33" s="145"/>
      <c r="BC33" s="1"/>
      <c r="BD33" s="69"/>
      <c r="BE33" s="227"/>
      <c r="BF33" s="145"/>
      <c r="BG33" s="145"/>
      <c r="BH33" s="145"/>
      <c r="BI33" s="145"/>
      <c r="BJ33" s="145"/>
      <c r="BK33" s="227"/>
      <c r="BL33" s="145" t="s">
        <v>97</v>
      </c>
      <c r="BM33" s="145"/>
      <c r="BN33" s="145"/>
      <c r="BO33" s="145"/>
      <c r="BP33" s="222"/>
      <c r="BQ33" s="145"/>
      <c r="BR33" s="145"/>
      <c r="BS33" s="145"/>
      <c r="BT33" s="1"/>
      <c r="BU33" s="145"/>
      <c r="BV33" s="9">
        <f>5*13</f>
        <v>65</v>
      </c>
      <c r="BW33" s="9"/>
      <c r="BX33" s="9"/>
      <c r="BY33" s="5" t="s">
        <v>40</v>
      </c>
      <c r="BZ33" s="164" t="s">
        <v>1</v>
      </c>
      <c r="CA33" s="164"/>
      <c r="CB33" s="164"/>
    </row>
    <row r="34" spans="1:80" x14ac:dyDescent="0.25">
      <c r="A34" s="37"/>
      <c r="B34" s="164" t="s">
        <v>16</v>
      </c>
      <c r="C34" s="164"/>
      <c r="D34" s="164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 t="s">
        <v>97</v>
      </c>
      <c r="R34" s="1"/>
      <c r="S34" s="1"/>
      <c r="T34" s="1"/>
      <c r="U34" s="1"/>
      <c r="V34" s="1"/>
      <c r="W34" s="1"/>
      <c r="X34" s="145"/>
      <c r="Y34" s="145"/>
      <c r="Z34" s="145"/>
      <c r="AA34" s="145"/>
      <c r="AB34" s="145"/>
      <c r="AC34" s="145"/>
      <c r="AD34" s="145"/>
      <c r="AE34" s="145"/>
      <c r="AF34" s="145"/>
      <c r="AG34" s="1"/>
      <c r="AH34" s="145"/>
      <c r="AI34" s="145"/>
      <c r="AJ34" s="145"/>
      <c r="AK34" s="145" t="s">
        <v>97</v>
      </c>
      <c r="AL34" s="145"/>
      <c r="AM34" s="145"/>
      <c r="AN34" s="145"/>
      <c r="AO34" s="145"/>
      <c r="AP34" s="145"/>
      <c r="AQ34" s="145"/>
      <c r="AR34" s="145"/>
      <c r="AS34" s="227"/>
      <c r="AT34" s="63"/>
      <c r="AU34" s="145" t="s">
        <v>97</v>
      </c>
      <c r="AV34" s="145"/>
      <c r="AW34" s="69"/>
      <c r="AX34" s="1"/>
      <c r="AY34" s="227"/>
      <c r="AZ34" s="145"/>
      <c r="BA34" s="145"/>
      <c r="BB34" s="145"/>
      <c r="BC34" s="1"/>
      <c r="BD34" s="69"/>
      <c r="BE34" s="227"/>
      <c r="BF34" s="145"/>
      <c r="BG34" s="145"/>
      <c r="BH34" s="145"/>
      <c r="BI34" s="145"/>
      <c r="BJ34" s="145"/>
      <c r="BK34" s="227"/>
      <c r="BL34" s="145"/>
      <c r="BM34" s="145"/>
      <c r="BN34" s="145"/>
      <c r="BO34" s="145"/>
      <c r="BP34" s="222" t="s">
        <v>97</v>
      </c>
      <c r="BQ34" s="145"/>
      <c r="BR34" s="145"/>
      <c r="BS34" s="145"/>
      <c r="BT34" s="1"/>
      <c r="BU34" s="145"/>
      <c r="BV34" s="9">
        <f>4*13</f>
        <v>52</v>
      </c>
      <c r="BW34" s="9"/>
      <c r="BX34" s="9"/>
      <c r="BY34" s="145"/>
      <c r="BZ34" s="164" t="s">
        <v>16</v>
      </c>
      <c r="CA34" s="164"/>
      <c r="CB34" s="164"/>
    </row>
    <row r="35" spans="1:80" x14ac:dyDescent="0.25">
      <c r="A35" s="37"/>
      <c r="B35" s="166" t="s">
        <v>3</v>
      </c>
      <c r="C35" s="166"/>
      <c r="D35" s="166"/>
      <c r="E35" s="1"/>
      <c r="F35" s="1"/>
      <c r="G35" s="1"/>
      <c r="H35" s="1"/>
      <c r="I35" s="1"/>
      <c r="J35" s="1"/>
      <c r="K35" s="1" t="s">
        <v>97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45"/>
      <c r="Y35" s="145"/>
      <c r="Z35" s="145"/>
      <c r="AA35" s="145"/>
      <c r="AB35" s="145"/>
      <c r="AC35" s="145"/>
      <c r="AD35" s="145"/>
      <c r="AE35" s="145"/>
      <c r="AF35" s="145"/>
      <c r="AG35" s="1"/>
      <c r="AH35" s="145"/>
      <c r="AI35" s="145"/>
      <c r="AJ35" s="145"/>
      <c r="AK35" s="145"/>
      <c r="AL35" s="145"/>
      <c r="AM35" s="145"/>
      <c r="AN35" s="145"/>
      <c r="AO35" s="145" t="s">
        <v>97</v>
      </c>
      <c r="AP35" s="145"/>
      <c r="AQ35" s="145"/>
      <c r="AR35" s="145"/>
      <c r="AS35" s="227"/>
      <c r="AT35" s="63"/>
      <c r="AU35" s="145"/>
      <c r="AV35" s="145"/>
      <c r="AW35" s="69"/>
      <c r="AX35" s="1"/>
      <c r="AY35" s="227"/>
      <c r="AZ35" s="145"/>
      <c r="BA35" s="145"/>
      <c r="BB35" s="145"/>
      <c r="BC35" s="1"/>
      <c r="BD35" s="69"/>
      <c r="BE35" s="227"/>
      <c r="BF35" s="145"/>
      <c r="BG35" s="145"/>
      <c r="BH35" s="145"/>
      <c r="BI35" s="145"/>
      <c r="BJ35" s="145"/>
      <c r="BK35" s="227"/>
      <c r="BL35" s="145"/>
      <c r="BM35" s="145"/>
      <c r="BN35" s="145"/>
      <c r="BO35" s="145"/>
      <c r="BP35" s="222"/>
      <c r="BQ35" s="145"/>
      <c r="BR35" s="145"/>
      <c r="BS35" s="145"/>
      <c r="BT35" s="1"/>
      <c r="BU35" s="145" t="s">
        <v>97</v>
      </c>
      <c r="BV35" s="9">
        <f>2*13</f>
        <v>26</v>
      </c>
      <c r="BW35" s="9"/>
      <c r="BX35" s="9"/>
      <c r="BY35" s="145"/>
      <c r="BZ35" s="166" t="s">
        <v>3</v>
      </c>
      <c r="CA35" s="166"/>
      <c r="CB35" s="166"/>
    </row>
    <row r="36" spans="1:80" x14ac:dyDescent="0.25">
      <c r="A36" s="37"/>
      <c r="B36" s="164" t="s">
        <v>15</v>
      </c>
      <c r="C36" s="164"/>
      <c r="D36" s="16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 t="s">
        <v>97</v>
      </c>
      <c r="U36" s="1"/>
      <c r="V36" s="1"/>
      <c r="W36" s="1"/>
      <c r="X36" s="145"/>
      <c r="Y36" s="145"/>
      <c r="Z36" s="145"/>
      <c r="AA36" s="145"/>
      <c r="AB36" s="145"/>
      <c r="AC36" s="145"/>
      <c r="AD36" s="145"/>
      <c r="AE36" s="145"/>
      <c r="AF36" s="145"/>
      <c r="AG36" s="1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 t="s">
        <v>97</v>
      </c>
      <c r="AS36" s="227"/>
      <c r="AT36" s="63"/>
      <c r="AU36" s="145"/>
      <c r="AV36" s="145"/>
      <c r="AW36" s="69"/>
      <c r="AX36" s="1"/>
      <c r="AY36" s="227"/>
      <c r="AZ36" s="145"/>
      <c r="BA36" s="145"/>
      <c r="BB36" s="145"/>
      <c r="BC36" s="1"/>
      <c r="BD36" s="69"/>
      <c r="BE36" s="227"/>
      <c r="BF36" s="145"/>
      <c r="BG36" s="145"/>
      <c r="BH36" s="145" t="s">
        <v>97</v>
      </c>
      <c r="BI36" s="145"/>
      <c r="BJ36" s="145"/>
      <c r="BK36" s="227"/>
      <c r="BL36" s="145"/>
      <c r="BM36" s="145"/>
      <c r="BN36" s="145"/>
      <c r="BO36" s="145"/>
      <c r="BP36" s="222"/>
      <c r="BQ36" s="145"/>
      <c r="BR36" s="145"/>
      <c r="BS36" s="145"/>
      <c r="BT36" s="1"/>
      <c r="BU36" s="145"/>
      <c r="BV36" s="9">
        <f>4*13</f>
        <v>52</v>
      </c>
      <c r="BW36" s="9"/>
      <c r="BX36" s="9"/>
      <c r="BY36" s="145"/>
      <c r="BZ36" s="164" t="s">
        <v>15</v>
      </c>
      <c r="CA36" s="164"/>
      <c r="CB36" s="164"/>
    </row>
    <row r="37" spans="1:80" x14ac:dyDescent="0.25">
      <c r="A37" s="37"/>
      <c r="B37" s="164" t="s">
        <v>17</v>
      </c>
      <c r="C37" s="164"/>
      <c r="D37" s="164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45"/>
      <c r="Y37" s="145"/>
      <c r="Z37" s="145"/>
      <c r="AA37" s="145"/>
      <c r="AB37" s="145"/>
      <c r="AC37" s="145"/>
      <c r="AD37" s="145"/>
      <c r="AE37" s="145"/>
      <c r="AF37" s="145"/>
      <c r="AG37" s="1"/>
      <c r="AH37" s="145"/>
      <c r="AI37" s="145"/>
      <c r="AJ37" s="145"/>
      <c r="AK37" s="145"/>
      <c r="AL37" s="145"/>
      <c r="AM37" s="145" t="s">
        <v>97</v>
      </c>
      <c r="AN37" s="145"/>
      <c r="AO37" s="145"/>
      <c r="AP37" s="145"/>
      <c r="AQ37" s="145"/>
      <c r="AR37" s="145" t="s">
        <v>97</v>
      </c>
      <c r="AS37" s="227"/>
      <c r="AT37" s="63"/>
      <c r="AU37" s="145"/>
      <c r="AV37" s="145"/>
      <c r="AW37" s="69"/>
      <c r="AX37" s="1"/>
      <c r="AY37" s="227"/>
      <c r="AZ37" s="145"/>
      <c r="BA37" s="145"/>
      <c r="BB37" s="145"/>
      <c r="BC37" s="1"/>
      <c r="BD37" s="69"/>
      <c r="BE37" s="227"/>
      <c r="BF37" s="145"/>
      <c r="BG37" s="145"/>
      <c r="BH37" s="145"/>
      <c r="BI37" s="145"/>
      <c r="BJ37" s="145"/>
      <c r="BK37" s="227"/>
      <c r="BL37" s="145"/>
      <c r="BM37" s="145"/>
      <c r="BN37" s="145"/>
      <c r="BO37" s="145"/>
      <c r="BP37" s="222"/>
      <c r="BQ37" s="145"/>
      <c r="BR37" s="145"/>
      <c r="BS37" s="145"/>
      <c r="BT37" s="1"/>
      <c r="BU37" s="145" t="s">
        <v>97</v>
      </c>
      <c r="BV37" s="9">
        <f>2*13</f>
        <v>26</v>
      </c>
      <c r="BW37" s="9"/>
      <c r="BX37" s="9"/>
      <c r="BY37" s="145"/>
      <c r="BZ37" s="164" t="s">
        <v>17</v>
      </c>
      <c r="CA37" s="164"/>
      <c r="CB37" s="164"/>
    </row>
    <row r="38" spans="1:80" x14ac:dyDescent="0.25">
      <c r="A38" s="2"/>
      <c r="B38" s="2" t="s">
        <v>26</v>
      </c>
      <c r="C38" s="2"/>
      <c r="D38" s="2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"/>
      <c r="Y38" s="2"/>
      <c r="Z38" s="2"/>
      <c r="AA38" s="2"/>
      <c r="AB38" s="2"/>
      <c r="AC38" s="2"/>
      <c r="AD38" s="2"/>
      <c r="AE38" s="2"/>
      <c r="AF38" s="2"/>
      <c r="AG38" s="20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28"/>
      <c r="AT38" s="64"/>
      <c r="AU38" s="2"/>
      <c r="AV38" s="2"/>
      <c r="AW38" s="70"/>
      <c r="AX38" s="20"/>
      <c r="AY38" s="228"/>
      <c r="AZ38" s="2"/>
      <c r="BA38" s="2"/>
      <c r="BB38" s="2"/>
      <c r="BC38" s="20"/>
      <c r="BD38" s="70"/>
      <c r="BE38" s="228"/>
      <c r="BF38" s="2"/>
      <c r="BG38" s="2"/>
      <c r="BH38" s="2"/>
      <c r="BI38" s="2"/>
      <c r="BJ38" s="2"/>
      <c r="BK38" s="228"/>
      <c r="BL38" s="2"/>
      <c r="BM38" s="2"/>
      <c r="BN38" s="2"/>
      <c r="BO38" s="2"/>
      <c r="BP38" s="223"/>
      <c r="BQ38" s="2"/>
      <c r="BR38" s="2"/>
      <c r="BS38" s="2"/>
      <c r="BT38" s="20"/>
      <c r="BU38" s="2"/>
      <c r="BV38" s="10"/>
      <c r="BW38" s="9"/>
      <c r="BX38" s="9"/>
      <c r="BY38" s="2"/>
      <c r="BZ38" s="2" t="s">
        <v>26</v>
      </c>
      <c r="CA38" s="2"/>
      <c r="CB38" s="2"/>
    </row>
    <row r="39" spans="1:80" x14ac:dyDescent="0.25">
      <c r="A39" s="37" t="s">
        <v>18</v>
      </c>
      <c r="B39" s="165" t="s">
        <v>19</v>
      </c>
      <c r="C39" s="165"/>
      <c r="D39" s="165"/>
      <c r="E39" s="190" t="s">
        <v>88</v>
      </c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208"/>
      <c r="BY39" s="145" t="s">
        <v>18</v>
      </c>
      <c r="BZ39" s="165" t="s">
        <v>19</v>
      </c>
      <c r="CA39" s="165"/>
      <c r="CB39" s="165"/>
    </row>
    <row r="40" spans="1:80" x14ac:dyDescent="0.25">
      <c r="A40" s="37"/>
      <c r="B40" s="37"/>
      <c r="C40" s="37"/>
      <c r="D40" s="37"/>
      <c r="E40" s="158" t="s">
        <v>87</v>
      </c>
      <c r="F40" s="159"/>
      <c r="G40" s="159"/>
      <c r="H40" s="159"/>
      <c r="I40" s="159"/>
      <c r="J40" s="159" t="s">
        <v>89</v>
      </c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 t="s">
        <v>90</v>
      </c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 t="s">
        <v>91</v>
      </c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60"/>
      <c r="BV40" s="9" t="s">
        <v>25</v>
      </c>
      <c r="BW40" s="9"/>
      <c r="BX40" s="9"/>
      <c r="BY40" s="145"/>
      <c r="BZ40" s="145"/>
      <c r="CA40" s="145"/>
      <c r="CB40" s="145"/>
    </row>
    <row r="41" spans="1:80" x14ac:dyDescent="0.25">
      <c r="A41" s="37"/>
      <c r="B41" s="37"/>
      <c r="C41" s="37"/>
      <c r="D41" s="37"/>
      <c r="E41" s="143" t="s">
        <v>52</v>
      </c>
      <c r="F41" s="143" t="s">
        <v>53</v>
      </c>
      <c r="G41" s="143" t="s">
        <v>54</v>
      </c>
      <c r="H41" s="143" t="s">
        <v>55</v>
      </c>
      <c r="I41" s="143" t="s">
        <v>56</v>
      </c>
      <c r="J41" s="143" t="s">
        <v>52</v>
      </c>
      <c r="K41" s="143" t="s">
        <v>53</v>
      </c>
      <c r="L41" s="143" t="s">
        <v>54</v>
      </c>
      <c r="M41" s="143" t="s">
        <v>55</v>
      </c>
      <c r="N41" s="143" t="s">
        <v>56</v>
      </c>
      <c r="O41" s="143" t="s">
        <v>52</v>
      </c>
      <c r="P41" s="143" t="s">
        <v>53</v>
      </c>
      <c r="Q41" s="143" t="s">
        <v>54</v>
      </c>
      <c r="R41" s="143" t="s">
        <v>55</v>
      </c>
      <c r="S41" s="143" t="s">
        <v>56</v>
      </c>
      <c r="T41" s="143" t="s">
        <v>52</v>
      </c>
      <c r="U41" s="143" t="s">
        <v>53</v>
      </c>
      <c r="V41" s="143" t="s">
        <v>54</v>
      </c>
      <c r="W41" s="143" t="s">
        <v>55</v>
      </c>
      <c r="X41" s="143" t="s">
        <v>56</v>
      </c>
      <c r="Y41" s="143" t="s">
        <v>52</v>
      </c>
      <c r="Z41" s="143" t="s">
        <v>53</v>
      </c>
      <c r="AA41" s="143" t="s">
        <v>54</v>
      </c>
      <c r="AB41" s="143" t="s">
        <v>55</v>
      </c>
      <c r="AC41" s="143" t="s">
        <v>56</v>
      </c>
      <c r="AD41" s="143" t="s">
        <v>52</v>
      </c>
      <c r="AE41" s="143" t="s">
        <v>53</v>
      </c>
      <c r="AF41" s="143" t="s">
        <v>54</v>
      </c>
      <c r="AG41" s="143" t="s">
        <v>55</v>
      </c>
      <c r="AH41" s="143" t="s">
        <v>56</v>
      </c>
      <c r="AI41" s="143" t="s">
        <v>52</v>
      </c>
      <c r="AJ41" s="143" t="s">
        <v>53</v>
      </c>
      <c r="AK41" s="143" t="s">
        <v>54</v>
      </c>
      <c r="AL41" s="143" t="s">
        <v>55</v>
      </c>
      <c r="AM41" s="143" t="s">
        <v>56</v>
      </c>
      <c r="AN41" s="143" t="s">
        <v>52</v>
      </c>
      <c r="AO41" s="143" t="s">
        <v>53</v>
      </c>
      <c r="AP41" s="143" t="s">
        <v>54</v>
      </c>
      <c r="AQ41" s="143" t="s">
        <v>55</v>
      </c>
      <c r="AR41" s="143" t="s">
        <v>56</v>
      </c>
      <c r="AS41" s="226"/>
      <c r="AT41" s="61" t="s">
        <v>58</v>
      </c>
      <c r="AU41" s="143" t="s">
        <v>53</v>
      </c>
      <c r="AV41" s="143" t="s">
        <v>54</v>
      </c>
      <c r="AW41" s="157" t="s">
        <v>55</v>
      </c>
      <c r="AX41" s="143" t="s">
        <v>56</v>
      </c>
      <c r="AY41" s="226"/>
      <c r="AZ41" s="143" t="s">
        <v>52</v>
      </c>
      <c r="BA41" s="143" t="s">
        <v>53</v>
      </c>
      <c r="BB41" s="143" t="s">
        <v>54</v>
      </c>
      <c r="BC41" s="143" t="s">
        <v>55</v>
      </c>
      <c r="BD41" s="157" t="s">
        <v>56</v>
      </c>
      <c r="BE41" s="226"/>
      <c r="BF41" s="143" t="s">
        <v>52</v>
      </c>
      <c r="BG41" s="143" t="s">
        <v>53</v>
      </c>
      <c r="BH41" s="143" t="s">
        <v>54</v>
      </c>
      <c r="BI41" s="143" t="s">
        <v>55</v>
      </c>
      <c r="BJ41" s="143" t="s">
        <v>56</v>
      </c>
      <c r="BK41" s="226"/>
      <c r="BL41" s="143" t="s">
        <v>52</v>
      </c>
      <c r="BM41" s="143" t="s">
        <v>53</v>
      </c>
      <c r="BN41" s="143" t="s">
        <v>54</v>
      </c>
      <c r="BO41" s="143" t="s">
        <v>55</v>
      </c>
      <c r="BP41" s="221" t="s">
        <v>56</v>
      </c>
      <c r="BQ41" s="143" t="s">
        <v>52</v>
      </c>
      <c r="BR41" s="143" t="s">
        <v>53</v>
      </c>
      <c r="BS41" s="143" t="s">
        <v>54</v>
      </c>
      <c r="BT41" s="143" t="s">
        <v>55</v>
      </c>
      <c r="BU41" s="143" t="s">
        <v>56</v>
      </c>
      <c r="BV41" s="9"/>
      <c r="BW41" s="9"/>
      <c r="BX41" s="9"/>
      <c r="BY41" s="145"/>
      <c r="BZ41" s="145"/>
      <c r="CA41" s="145"/>
      <c r="CB41" s="145"/>
    </row>
    <row r="42" spans="1:80" x14ac:dyDescent="0.25">
      <c r="A42" s="37"/>
      <c r="B42" s="37"/>
      <c r="C42" s="37"/>
      <c r="D42" s="37"/>
      <c r="E42" s="1">
        <v>24</v>
      </c>
      <c r="F42" s="1">
        <v>25</v>
      </c>
      <c r="G42" s="1">
        <v>26</v>
      </c>
      <c r="H42" s="1">
        <v>27</v>
      </c>
      <c r="I42" s="1">
        <v>28</v>
      </c>
      <c r="J42" s="1">
        <v>3</v>
      </c>
      <c r="K42" s="1">
        <v>4</v>
      </c>
      <c r="L42" s="1">
        <v>5</v>
      </c>
      <c r="M42" s="1">
        <v>6</v>
      </c>
      <c r="N42" s="1">
        <v>7</v>
      </c>
      <c r="O42" s="1">
        <v>10</v>
      </c>
      <c r="P42" s="1">
        <v>11</v>
      </c>
      <c r="Q42" s="1">
        <v>12</v>
      </c>
      <c r="R42" s="1">
        <v>13</v>
      </c>
      <c r="S42" s="1">
        <v>14</v>
      </c>
      <c r="T42" s="1">
        <v>17</v>
      </c>
      <c r="U42" s="1">
        <v>18</v>
      </c>
      <c r="V42" s="1">
        <v>19</v>
      </c>
      <c r="W42" s="1">
        <v>20</v>
      </c>
      <c r="X42" s="1">
        <v>21</v>
      </c>
      <c r="Y42" s="145">
        <v>24</v>
      </c>
      <c r="Z42" s="145">
        <v>25</v>
      </c>
      <c r="AA42" s="145">
        <v>26</v>
      </c>
      <c r="AB42" s="145">
        <v>27</v>
      </c>
      <c r="AC42" s="145">
        <v>28</v>
      </c>
      <c r="AD42" s="145">
        <v>31</v>
      </c>
      <c r="AE42" s="145">
        <v>1</v>
      </c>
      <c r="AF42" s="145">
        <v>2</v>
      </c>
      <c r="AG42" s="1">
        <v>3</v>
      </c>
      <c r="AH42" s="145">
        <v>4</v>
      </c>
      <c r="AI42" s="145">
        <v>14</v>
      </c>
      <c r="AJ42" s="145">
        <v>15</v>
      </c>
      <c r="AK42" s="145">
        <v>16</v>
      </c>
      <c r="AL42" s="145">
        <v>17</v>
      </c>
      <c r="AM42" s="145">
        <v>18</v>
      </c>
      <c r="AN42" s="145">
        <v>21</v>
      </c>
      <c r="AO42" s="145">
        <v>22</v>
      </c>
      <c r="AP42" s="145">
        <v>23</v>
      </c>
      <c r="AQ42" s="145">
        <v>24</v>
      </c>
      <c r="AR42" s="145">
        <v>25</v>
      </c>
      <c r="AS42" s="227"/>
      <c r="AT42" s="62">
        <v>28</v>
      </c>
      <c r="AU42" s="62">
        <v>29</v>
      </c>
      <c r="AV42" s="62">
        <v>30</v>
      </c>
      <c r="AW42" s="69">
        <v>1</v>
      </c>
      <c r="AX42" s="1">
        <v>2</v>
      </c>
      <c r="AY42" s="227"/>
      <c r="AZ42" s="145">
        <v>5</v>
      </c>
      <c r="BA42" s="145">
        <v>6</v>
      </c>
      <c r="BB42" s="145">
        <v>7</v>
      </c>
      <c r="BC42" s="1">
        <v>8</v>
      </c>
      <c r="BD42" s="69">
        <v>9</v>
      </c>
      <c r="BE42" s="227"/>
      <c r="BF42" s="145">
        <v>12</v>
      </c>
      <c r="BG42" s="145">
        <v>13</v>
      </c>
      <c r="BH42" s="145">
        <v>14</v>
      </c>
      <c r="BI42" s="145">
        <v>15</v>
      </c>
      <c r="BJ42" s="145">
        <v>16</v>
      </c>
      <c r="BK42" s="227"/>
      <c r="BL42" s="145">
        <v>19</v>
      </c>
      <c r="BM42" s="145">
        <v>20</v>
      </c>
      <c r="BN42" s="145">
        <v>21</v>
      </c>
      <c r="BO42" s="145">
        <v>22</v>
      </c>
      <c r="BP42" s="222">
        <v>23</v>
      </c>
      <c r="BQ42" s="145">
        <v>26</v>
      </c>
      <c r="BR42" s="145">
        <v>27</v>
      </c>
      <c r="BS42" s="145">
        <v>28</v>
      </c>
      <c r="BT42" s="1">
        <v>29</v>
      </c>
      <c r="BU42" s="145">
        <v>30</v>
      </c>
      <c r="BV42" s="9"/>
      <c r="BW42" s="9"/>
      <c r="BX42" s="9"/>
      <c r="BY42" s="145"/>
      <c r="BZ42" s="145"/>
      <c r="CA42" s="145"/>
      <c r="CB42" s="145"/>
    </row>
    <row r="43" spans="1:80" x14ac:dyDescent="0.25">
      <c r="A43" s="5" t="s">
        <v>41</v>
      </c>
      <c r="B43" s="164" t="s">
        <v>1</v>
      </c>
      <c r="C43" s="164"/>
      <c r="D43" s="164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 t="s">
        <v>86</v>
      </c>
      <c r="S43" s="1"/>
      <c r="T43" s="1"/>
      <c r="U43" s="1"/>
      <c r="V43" s="1"/>
      <c r="W43" s="1"/>
      <c r="X43" s="37"/>
      <c r="Y43" s="37"/>
      <c r="Z43" s="37"/>
      <c r="AA43" s="37"/>
      <c r="AB43" s="37"/>
      <c r="AC43" s="37"/>
      <c r="AD43" s="37"/>
      <c r="AE43" s="37"/>
      <c r="AF43" s="37"/>
      <c r="AG43" s="1" t="s">
        <v>86</v>
      </c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227"/>
      <c r="AT43" s="63"/>
      <c r="AU43" s="37"/>
      <c r="AV43" s="37"/>
      <c r="AW43" s="69"/>
      <c r="AX43" s="1"/>
      <c r="AY43" s="227"/>
      <c r="AZ43" s="37"/>
      <c r="BA43" s="37"/>
      <c r="BB43" s="37"/>
      <c r="BC43" s="1"/>
      <c r="BD43" s="69"/>
      <c r="BE43" s="227"/>
      <c r="BF43" s="37"/>
      <c r="BG43" s="37"/>
      <c r="BH43" s="37"/>
      <c r="BI43" s="37"/>
      <c r="BJ43" s="37"/>
      <c r="BK43" s="227"/>
      <c r="BL43" s="37"/>
      <c r="BM43" s="37"/>
      <c r="BN43" s="37"/>
      <c r="BO43" s="37" t="s">
        <v>186</v>
      </c>
      <c r="BP43" s="222"/>
      <c r="BQ43" s="37"/>
      <c r="BR43" s="37"/>
      <c r="BS43" s="37"/>
      <c r="BT43" s="1" t="s">
        <v>86</v>
      </c>
      <c r="BU43" s="37"/>
      <c r="BV43" s="9">
        <f>5*13</f>
        <v>65</v>
      </c>
      <c r="BW43" s="9"/>
      <c r="BX43" s="9"/>
      <c r="BY43" s="5" t="s">
        <v>41</v>
      </c>
      <c r="BZ43" s="164" t="s">
        <v>1</v>
      </c>
      <c r="CA43" s="164"/>
      <c r="CB43" s="164"/>
    </row>
    <row r="44" spans="1:80" x14ac:dyDescent="0.25">
      <c r="A44" s="37"/>
      <c r="B44" s="164" t="s">
        <v>16</v>
      </c>
      <c r="C44" s="164"/>
      <c r="D44" s="164"/>
      <c r="E44" s="1"/>
      <c r="F44" s="1"/>
      <c r="G44" s="1"/>
      <c r="H44" s="1" t="s">
        <v>86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37"/>
      <c r="Y44" s="37"/>
      <c r="Z44" s="37"/>
      <c r="AA44" s="37"/>
      <c r="AB44" s="37"/>
      <c r="AC44" s="37" t="s">
        <v>86</v>
      </c>
      <c r="AD44" s="37"/>
      <c r="AE44" s="37"/>
      <c r="AF44" s="37"/>
      <c r="AG44" s="1"/>
      <c r="AH44" s="37"/>
      <c r="AI44" s="37"/>
      <c r="AJ44" s="37"/>
      <c r="AK44" s="37"/>
      <c r="AL44" s="37"/>
      <c r="AM44" s="37"/>
      <c r="AN44" s="37" t="s">
        <v>86</v>
      </c>
      <c r="AO44" s="37"/>
      <c r="AP44" s="37"/>
      <c r="AQ44" s="37"/>
      <c r="AR44" s="37"/>
      <c r="AS44" s="227"/>
      <c r="AT44" s="63"/>
      <c r="AU44" s="37"/>
      <c r="AV44" s="37"/>
      <c r="AW44" s="69"/>
      <c r="AX44" s="1"/>
      <c r="AY44" s="227"/>
      <c r="AZ44" s="37"/>
      <c r="BA44" s="37"/>
      <c r="BB44" s="37"/>
      <c r="BC44" s="1"/>
      <c r="BD44" s="69"/>
      <c r="BE44" s="227"/>
      <c r="BF44" s="37"/>
      <c r="BG44" s="37"/>
      <c r="BH44" s="37"/>
      <c r="BI44" s="37"/>
      <c r="BJ44" s="37"/>
      <c r="BK44" s="227"/>
      <c r="BL44" s="37"/>
      <c r="BM44" s="37"/>
      <c r="BN44" s="37"/>
      <c r="BO44" s="37"/>
      <c r="BP44" s="222" t="s">
        <v>86</v>
      </c>
      <c r="BQ44" s="37"/>
      <c r="BR44" s="37"/>
      <c r="BS44" s="37"/>
      <c r="BT44" s="1"/>
      <c r="BU44" s="37"/>
      <c r="BV44" s="9">
        <f>4*13</f>
        <v>52</v>
      </c>
      <c r="BW44" s="9"/>
      <c r="BX44" s="9"/>
      <c r="BY44" s="145"/>
      <c r="BZ44" s="164" t="s">
        <v>16</v>
      </c>
      <c r="CA44" s="164"/>
      <c r="CB44" s="164"/>
    </row>
    <row r="45" spans="1:80" x14ac:dyDescent="0.25">
      <c r="A45" s="37"/>
      <c r="B45" s="166" t="s">
        <v>3</v>
      </c>
      <c r="C45" s="166"/>
      <c r="D45" s="166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37"/>
      <c r="Y45" s="37"/>
      <c r="Z45" s="37"/>
      <c r="AA45" s="37"/>
      <c r="AB45" s="37"/>
      <c r="AC45" s="37"/>
      <c r="AD45" s="37"/>
      <c r="AE45" s="37"/>
      <c r="AF45" s="37"/>
      <c r="AG45" s="1"/>
      <c r="AH45" s="37"/>
      <c r="AI45" s="37"/>
      <c r="AJ45" s="37"/>
      <c r="AK45" s="37"/>
      <c r="AL45" s="37"/>
      <c r="AM45" s="37"/>
      <c r="AN45" s="37"/>
      <c r="AO45" s="37"/>
      <c r="AP45" s="37"/>
      <c r="AQ45" s="37" t="s">
        <v>97</v>
      </c>
      <c r="AR45" s="37"/>
      <c r="AS45" s="227"/>
      <c r="AT45" s="63"/>
      <c r="AU45" s="37"/>
      <c r="AV45" s="37"/>
      <c r="AW45" s="69"/>
      <c r="AX45" s="1"/>
      <c r="AY45" s="227"/>
      <c r="AZ45" s="37"/>
      <c r="BA45" s="37"/>
      <c r="BB45" s="37"/>
      <c r="BC45" s="1"/>
      <c r="BD45" s="69"/>
      <c r="BE45" s="227"/>
      <c r="BF45" s="37"/>
      <c r="BG45" s="37"/>
      <c r="BH45" s="37"/>
      <c r="BI45" s="37"/>
      <c r="BJ45" s="37"/>
      <c r="BK45" s="227"/>
      <c r="BL45" s="37"/>
      <c r="BM45" s="37"/>
      <c r="BN45" s="37"/>
      <c r="BO45" s="37"/>
      <c r="BP45" s="222"/>
      <c r="BQ45" s="37"/>
      <c r="BR45" s="37"/>
      <c r="BS45" s="37"/>
      <c r="BT45" s="1"/>
      <c r="BU45" s="37" t="s">
        <v>97</v>
      </c>
      <c r="BV45" s="9">
        <f>2*13</f>
        <v>26</v>
      </c>
      <c r="BW45" s="9"/>
      <c r="BX45" s="9"/>
      <c r="BY45" s="145"/>
      <c r="BZ45" s="166" t="s">
        <v>3</v>
      </c>
      <c r="CA45" s="166"/>
      <c r="CB45" s="166"/>
    </row>
    <row r="46" spans="1:80" x14ac:dyDescent="0.25">
      <c r="A46" s="37"/>
      <c r="B46" s="164" t="s">
        <v>15</v>
      </c>
      <c r="C46" s="164"/>
      <c r="D46" s="164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 t="s">
        <v>97</v>
      </c>
      <c r="T46" s="1"/>
      <c r="U46" s="1"/>
      <c r="V46" s="1"/>
      <c r="W46" s="1"/>
      <c r="X46" s="37"/>
      <c r="Y46" s="37"/>
      <c r="Z46" s="37"/>
      <c r="AA46" s="37"/>
      <c r="AB46" s="37"/>
      <c r="AC46" s="37"/>
      <c r="AD46" s="37"/>
      <c r="AE46" s="37"/>
      <c r="AF46" s="37"/>
      <c r="AG46" s="1"/>
      <c r="AH46" s="37"/>
      <c r="AI46" s="37"/>
      <c r="AJ46" s="37"/>
      <c r="AK46" s="37"/>
      <c r="AL46" s="37"/>
      <c r="AM46" s="37" t="s">
        <v>97</v>
      </c>
      <c r="AN46" s="37"/>
      <c r="AO46" s="37"/>
      <c r="AP46" s="37"/>
      <c r="AQ46" s="37"/>
      <c r="AR46" s="37"/>
      <c r="AS46" s="227"/>
      <c r="AT46" s="63"/>
      <c r="AU46" s="37"/>
      <c r="AV46" s="37"/>
      <c r="AW46" s="69"/>
      <c r="AX46" s="1"/>
      <c r="AY46" s="227"/>
      <c r="AZ46" s="37"/>
      <c r="BA46" s="37"/>
      <c r="BB46" s="37"/>
      <c r="BC46" s="1"/>
      <c r="BD46" s="69"/>
      <c r="BE46" s="227"/>
      <c r="BF46" s="37" t="s">
        <v>97</v>
      </c>
      <c r="BG46" s="37"/>
      <c r="BH46" s="37"/>
      <c r="BI46" s="37"/>
      <c r="BJ46" s="37"/>
      <c r="BK46" s="227"/>
      <c r="BL46" s="37"/>
      <c r="BM46" s="37"/>
      <c r="BN46" s="37"/>
      <c r="BO46" s="37"/>
      <c r="BP46" s="222"/>
      <c r="BQ46" s="37"/>
      <c r="BR46" s="37"/>
      <c r="BS46" s="37"/>
      <c r="BT46" s="1"/>
      <c r="BU46" s="37"/>
      <c r="BV46" s="9">
        <f>4*13</f>
        <v>52</v>
      </c>
      <c r="BW46" s="9"/>
      <c r="BX46" s="9"/>
      <c r="BY46" s="145"/>
      <c r="BZ46" s="164" t="s">
        <v>15</v>
      </c>
      <c r="CA46" s="164"/>
      <c r="CB46" s="164"/>
    </row>
    <row r="47" spans="1:80" x14ac:dyDescent="0.25">
      <c r="A47" s="37"/>
      <c r="B47" s="164" t="s">
        <v>17</v>
      </c>
      <c r="C47" s="164"/>
      <c r="D47" s="164"/>
      <c r="E47" s="1"/>
      <c r="F47" s="1"/>
      <c r="G47" s="1" t="s">
        <v>160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37"/>
      <c r="Y47" s="37"/>
      <c r="Z47" s="37"/>
      <c r="AA47" s="37"/>
      <c r="AB47" s="37"/>
      <c r="AC47" s="37"/>
      <c r="AD47" s="37"/>
      <c r="AE47" s="37"/>
      <c r="AF47" s="37"/>
      <c r="AG47" s="1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227"/>
      <c r="AT47" s="63"/>
      <c r="AU47" s="37"/>
      <c r="AV47" s="37" t="s">
        <v>169</v>
      </c>
      <c r="AW47" s="69"/>
      <c r="AX47" s="1"/>
      <c r="AY47" s="227"/>
      <c r="AZ47" s="37"/>
      <c r="BA47" s="37"/>
      <c r="BB47" s="37"/>
      <c r="BC47" s="1"/>
      <c r="BD47" s="69"/>
      <c r="BE47" s="227"/>
      <c r="BF47" s="37"/>
      <c r="BG47" s="37"/>
      <c r="BH47" s="37"/>
      <c r="BI47" s="37"/>
      <c r="BJ47" s="37"/>
      <c r="BK47" s="227"/>
      <c r="BL47" s="37"/>
      <c r="BM47" s="37"/>
      <c r="BN47" s="37"/>
      <c r="BO47" s="37"/>
      <c r="BP47" s="222"/>
      <c r="BQ47" s="37"/>
      <c r="BR47" s="37"/>
      <c r="BS47" s="37"/>
      <c r="BT47" s="1"/>
      <c r="BU47" s="37"/>
      <c r="BV47" s="9">
        <f>2*13</f>
        <v>26</v>
      </c>
      <c r="BW47" s="9"/>
      <c r="BX47" s="9"/>
      <c r="BY47" s="145"/>
      <c r="BZ47" s="164" t="s">
        <v>17</v>
      </c>
      <c r="CA47" s="164"/>
      <c r="CB47" s="164"/>
    </row>
    <row r="48" spans="1:80" x14ac:dyDescent="0.25">
      <c r="A48" s="37"/>
      <c r="B48" s="164" t="s">
        <v>13</v>
      </c>
      <c r="C48" s="164"/>
      <c r="D48" s="164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37"/>
      <c r="Y48" s="37"/>
      <c r="Z48" s="37"/>
      <c r="AA48" s="37"/>
      <c r="AB48" s="37"/>
      <c r="AC48" s="37"/>
      <c r="AD48" s="37"/>
      <c r="AE48" s="37"/>
      <c r="AF48" s="37"/>
      <c r="AG48" s="1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227"/>
      <c r="AT48" s="63"/>
      <c r="AU48" s="37"/>
      <c r="AV48" s="37"/>
      <c r="AW48" s="69"/>
      <c r="AX48" s="1"/>
      <c r="AY48" s="227"/>
      <c r="AZ48" s="37"/>
      <c r="BA48" s="37"/>
      <c r="BB48" s="37"/>
      <c r="BC48" s="1"/>
      <c r="BD48" s="69"/>
      <c r="BE48" s="227"/>
      <c r="BF48" s="37"/>
      <c r="BG48" s="37"/>
      <c r="BH48" s="37"/>
      <c r="BI48" s="37"/>
      <c r="BJ48" s="37"/>
      <c r="BK48" s="227"/>
      <c r="BL48" s="37"/>
      <c r="BM48" s="37"/>
      <c r="BN48" s="37"/>
      <c r="BO48" s="37"/>
      <c r="BP48" s="222"/>
      <c r="BQ48" s="37"/>
      <c r="BR48" s="37"/>
      <c r="BS48" s="37"/>
      <c r="BT48" s="1"/>
      <c r="BU48" s="37"/>
      <c r="BV48" s="9">
        <v>13</v>
      </c>
      <c r="BW48" s="9"/>
      <c r="BX48" s="9"/>
      <c r="BY48" s="145"/>
      <c r="BZ48" s="164" t="s">
        <v>13</v>
      </c>
      <c r="CA48" s="164"/>
      <c r="CB48" s="164"/>
    </row>
    <row r="49" spans="1:80" x14ac:dyDescent="0.25">
      <c r="A49" s="2"/>
      <c r="B49" s="2" t="s">
        <v>26</v>
      </c>
      <c r="C49" s="2"/>
      <c r="D49" s="2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"/>
      <c r="Y49" s="2"/>
      <c r="Z49" s="2"/>
      <c r="AA49" s="2"/>
      <c r="AB49" s="2"/>
      <c r="AC49" s="2"/>
      <c r="AD49" s="2"/>
      <c r="AE49" s="2"/>
      <c r="AF49" s="2"/>
      <c r="AG49" s="20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28"/>
      <c r="AT49" s="64"/>
      <c r="AU49" s="2"/>
      <c r="AV49" s="2"/>
      <c r="AW49" s="70"/>
      <c r="AX49" s="20"/>
      <c r="AY49" s="228"/>
      <c r="AZ49" s="2"/>
      <c r="BA49" s="2"/>
      <c r="BB49" s="2"/>
      <c r="BC49" s="20"/>
      <c r="BD49" s="70"/>
      <c r="BE49" s="228"/>
      <c r="BF49" s="2"/>
      <c r="BG49" s="2"/>
      <c r="BH49" s="2"/>
      <c r="BI49" s="2"/>
      <c r="BJ49" s="2"/>
      <c r="BK49" s="228"/>
      <c r="BL49" s="2"/>
      <c r="BM49" s="2"/>
      <c r="BN49" s="2"/>
      <c r="BO49" s="2"/>
      <c r="BP49" s="223"/>
      <c r="BQ49" s="2"/>
      <c r="BR49" s="2"/>
      <c r="BS49" s="2"/>
      <c r="BT49" s="20"/>
      <c r="BU49" s="2"/>
      <c r="BV49" s="10"/>
      <c r="BW49" s="9"/>
      <c r="BX49" s="9"/>
      <c r="BY49" s="2"/>
      <c r="BZ49" s="2" t="s">
        <v>26</v>
      </c>
      <c r="CA49" s="2"/>
      <c r="CB49" s="2"/>
    </row>
    <row r="50" spans="1:80" x14ac:dyDescent="0.25">
      <c r="A50" s="37" t="s">
        <v>18</v>
      </c>
      <c r="B50" s="165" t="s">
        <v>19</v>
      </c>
      <c r="C50" s="165"/>
      <c r="D50" s="165"/>
      <c r="E50" s="190" t="s">
        <v>88</v>
      </c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208"/>
      <c r="BY50" s="145" t="s">
        <v>18</v>
      </c>
      <c r="BZ50" s="165" t="s">
        <v>19</v>
      </c>
      <c r="CA50" s="165"/>
      <c r="CB50" s="165"/>
    </row>
    <row r="51" spans="1:80" x14ac:dyDescent="0.25">
      <c r="A51" s="37"/>
      <c r="B51" s="37"/>
      <c r="C51" s="37"/>
      <c r="D51" s="37"/>
      <c r="E51" s="158" t="s">
        <v>87</v>
      </c>
      <c r="F51" s="159"/>
      <c r="G51" s="159"/>
      <c r="H51" s="159"/>
      <c r="I51" s="159"/>
      <c r="J51" s="159" t="s">
        <v>89</v>
      </c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 t="s">
        <v>90</v>
      </c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 t="s">
        <v>91</v>
      </c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9"/>
      <c r="BM51" s="159"/>
      <c r="BN51" s="159"/>
      <c r="BO51" s="159"/>
      <c r="BP51" s="159"/>
      <c r="BQ51" s="159"/>
      <c r="BR51" s="159"/>
      <c r="BS51" s="159"/>
      <c r="BT51" s="159"/>
      <c r="BU51" s="160"/>
      <c r="BV51" s="9" t="s">
        <v>25</v>
      </c>
      <c r="BW51" s="9"/>
      <c r="BX51" s="9"/>
      <c r="BY51" s="145"/>
      <c r="BZ51" s="145"/>
      <c r="CA51" s="145"/>
      <c r="CB51" s="145"/>
    </row>
    <row r="52" spans="1:80" x14ac:dyDescent="0.25">
      <c r="A52" s="37"/>
      <c r="B52" s="37"/>
      <c r="C52" s="37"/>
      <c r="D52" s="37"/>
      <c r="E52" s="143" t="s">
        <v>52</v>
      </c>
      <c r="F52" s="143" t="s">
        <v>53</v>
      </c>
      <c r="G52" s="143" t="s">
        <v>54</v>
      </c>
      <c r="H52" s="143" t="s">
        <v>55</v>
      </c>
      <c r="I52" s="143" t="s">
        <v>56</v>
      </c>
      <c r="J52" s="143" t="s">
        <v>52</v>
      </c>
      <c r="K52" s="143" t="s">
        <v>53</v>
      </c>
      <c r="L52" s="143" t="s">
        <v>54</v>
      </c>
      <c r="M52" s="143" t="s">
        <v>55</v>
      </c>
      <c r="N52" s="143" t="s">
        <v>56</v>
      </c>
      <c r="O52" s="143" t="s">
        <v>52</v>
      </c>
      <c r="P52" s="143" t="s">
        <v>53</v>
      </c>
      <c r="Q52" s="143" t="s">
        <v>54</v>
      </c>
      <c r="R52" s="143" t="s">
        <v>55</v>
      </c>
      <c r="S52" s="143" t="s">
        <v>56</v>
      </c>
      <c r="T52" s="143" t="s">
        <v>52</v>
      </c>
      <c r="U52" s="143" t="s">
        <v>53</v>
      </c>
      <c r="V52" s="143" t="s">
        <v>54</v>
      </c>
      <c r="W52" s="143" t="s">
        <v>55</v>
      </c>
      <c r="X52" s="143" t="s">
        <v>56</v>
      </c>
      <c r="Y52" s="143" t="s">
        <v>52</v>
      </c>
      <c r="Z52" s="143" t="s">
        <v>53</v>
      </c>
      <c r="AA52" s="143" t="s">
        <v>54</v>
      </c>
      <c r="AB52" s="143" t="s">
        <v>55</v>
      </c>
      <c r="AC52" s="143" t="s">
        <v>56</v>
      </c>
      <c r="AD52" s="143" t="s">
        <v>52</v>
      </c>
      <c r="AE52" s="143" t="s">
        <v>53</v>
      </c>
      <c r="AF52" s="143" t="s">
        <v>54</v>
      </c>
      <c r="AG52" s="143" t="s">
        <v>55</v>
      </c>
      <c r="AH52" s="143" t="s">
        <v>56</v>
      </c>
      <c r="AI52" s="143" t="s">
        <v>52</v>
      </c>
      <c r="AJ52" s="143" t="s">
        <v>53</v>
      </c>
      <c r="AK52" s="143" t="s">
        <v>54</v>
      </c>
      <c r="AL52" s="143" t="s">
        <v>55</v>
      </c>
      <c r="AM52" s="143" t="s">
        <v>56</v>
      </c>
      <c r="AN52" s="143" t="s">
        <v>52</v>
      </c>
      <c r="AO52" s="143" t="s">
        <v>53</v>
      </c>
      <c r="AP52" s="143" t="s">
        <v>54</v>
      </c>
      <c r="AQ52" s="143" t="s">
        <v>55</v>
      </c>
      <c r="AR52" s="143" t="s">
        <v>56</v>
      </c>
      <c r="AS52" s="226"/>
      <c r="AT52" s="61" t="s">
        <v>58</v>
      </c>
      <c r="AU52" s="143" t="s">
        <v>53</v>
      </c>
      <c r="AV52" s="143" t="s">
        <v>54</v>
      </c>
      <c r="AW52" s="157" t="s">
        <v>55</v>
      </c>
      <c r="AX52" s="143" t="s">
        <v>56</v>
      </c>
      <c r="AY52" s="226"/>
      <c r="AZ52" s="143" t="s">
        <v>52</v>
      </c>
      <c r="BA52" s="143" t="s">
        <v>53</v>
      </c>
      <c r="BB52" s="143" t="s">
        <v>54</v>
      </c>
      <c r="BC52" s="143" t="s">
        <v>55</v>
      </c>
      <c r="BD52" s="157" t="s">
        <v>56</v>
      </c>
      <c r="BE52" s="226"/>
      <c r="BF52" s="143" t="s">
        <v>52</v>
      </c>
      <c r="BG52" s="143" t="s">
        <v>53</v>
      </c>
      <c r="BH52" s="143" t="s">
        <v>54</v>
      </c>
      <c r="BI52" s="143" t="s">
        <v>55</v>
      </c>
      <c r="BJ52" s="143" t="s">
        <v>56</v>
      </c>
      <c r="BK52" s="226"/>
      <c r="BL52" s="143" t="s">
        <v>52</v>
      </c>
      <c r="BM52" s="143" t="s">
        <v>53</v>
      </c>
      <c r="BN52" s="143" t="s">
        <v>54</v>
      </c>
      <c r="BO52" s="143" t="s">
        <v>55</v>
      </c>
      <c r="BP52" s="221" t="s">
        <v>56</v>
      </c>
      <c r="BQ52" s="143" t="s">
        <v>52</v>
      </c>
      <c r="BR52" s="143" t="s">
        <v>53</v>
      </c>
      <c r="BS52" s="143" t="s">
        <v>54</v>
      </c>
      <c r="BT52" s="143" t="s">
        <v>55</v>
      </c>
      <c r="BU52" s="143" t="s">
        <v>56</v>
      </c>
      <c r="BV52" s="9"/>
      <c r="BW52" s="9"/>
      <c r="BX52" s="9"/>
      <c r="BY52" s="145"/>
      <c r="BZ52" s="145"/>
      <c r="CA52" s="145"/>
      <c r="CB52" s="145"/>
    </row>
    <row r="53" spans="1:80" x14ac:dyDescent="0.25">
      <c r="A53" s="37"/>
      <c r="B53" s="37"/>
      <c r="C53" s="37"/>
      <c r="D53" s="37"/>
      <c r="E53" s="1">
        <v>24</v>
      </c>
      <c r="F53" s="1">
        <v>25</v>
      </c>
      <c r="G53" s="1">
        <v>26</v>
      </c>
      <c r="H53" s="1">
        <v>27</v>
      </c>
      <c r="I53" s="1">
        <v>28</v>
      </c>
      <c r="J53" s="1">
        <v>3</v>
      </c>
      <c r="K53" s="1">
        <v>4</v>
      </c>
      <c r="L53" s="1">
        <v>5</v>
      </c>
      <c r="M53" s="1">
        <v>6</v>
      </c>
      <c r="N53" s="1">
        <v>7</v>
      </c>
      <c r="O53" s="1">
        <v>10</v>
      </c>
      <c r="P53" s="1">
        <v>11</v>
      </c>
      <c r="Q53" s="1">
        <v>12</v>
      </c>
      <c r="R53" s="1">
        <v>13</v>
      </c>
      <c r="S53" s="1">
        <v>14</v>
      </c>
      <c r="T53" s="1">
        <v>17</v>
      </c>
      <c r="U53" s="1">
        <v>18</v>
      </c>
      <c r="V53" s="1">
        <v>19</v>
      </c>
      <c r="W53" s="1">
        <v>20</v>
      </c>
      <c r="X53" s="1">
        <v>21</v>
      </c>
      <c r="Y53" s="145">
        <v>24</v>
      </c>
      <c r="Z53" s="145">
        <v>25</v>
      </c>
      <c r="AA53" s="145">
        <v>26</v>
      </c>
      <c r="AB53" s="145">
        <v>27</v>
      </c>
      <c r="AC53" s="145">
        <v>28</v>
      </c>
      <c r="AD53" s="145">
        <v>31</v>
      </c>
      <c r="AE53" s="145">
        <v>1</v>
      </c>
      <c r="AF53" s="145">
        <v>2</v>
      </c>
      <c r="AG53" s="1">
        <v>3</v>
      </c>
      <c r="AH53" s="145">
        <v>4</v>
      </c>
      <c r="AI53" s="145">
        <v>14</v>
      </c>
      <c r="AJ53" s="145">
        <v>15</v>
      </c>
      <c r="AK53" s="145">
        <v>16</v>
      </c>
      <c r="AL53" s="145">
        <v>17</v>
      </c>
      <c r="AM53" s="145">
        <v>18</v>
      </c>
      <c r="AN53" s="145">
        <v>21</v>
      </c>
      <c r="AO53" s="145">
        <v>22</v>
      </c>
      <c r="AP53" s="145">
        <v>23</v>
      </c>
      <c r="AQ53" s="145">
        <v>24</v>
      </c>
      <c r="AR53" s="145">
        <v>25</v>
      </c>
      <c r="AS53" s="227"/>
      <c r="AT53" s="62">
        <v>28</v>
      </c>
      <c r="AU53" s="62">
        <v>29</v>
      </c>
      <c r="AV53" s="62">
        <v>30</v>
      </c>
      <c r="AW53" s="69">
        <v>1</v>
      </c>
      <c r="AX53" s="1">
        <v>2</v>
      </c>
      <c r="AY53" s="227"/>
      <c r="AZ53" s="145">
        <v>5</v>
      </c>
      <c r="BA53" s="145">
        <v>6</v>
      </c>
      <c r="BB53" s="145">
        <v>7</v>
      </c>
      <c r="BC53" s="1">
        <v>8</v>
      </c>
      <c r="BD53" s="69">
        <v>9</v>
      </c>
      <c r="BE53" s="227"/>
      <c r="BF53" s="145">
        <v>12</v>
      </c>
      <c r="BG53" s="145">
        <v>13</v>
      </c>
      <c r="BH53" s="145">
        <v>14</v>
      </c>
      <c r="BI53" s="145">
        <v>15</v>
      </c>
      <c r="BJ53" s="145">
        <v>16</v>
      </c>
      <c r="BK53" s="227"/>
      <c r="BL53" s="145">
        <v>19</v>
      </c>
      <c r="BM53" s="145">
        <v>20</v>
      </c>
      <c r="BN53" s="145">
        <v>21</v>
      </c>
      <c r="BO53" s="145">
        <v>22</v>
      </c>
      <c r="BP53" s="222">
        <v>23</v>
      </c>
      <c r="BQ53" s="145">
        <v>26</v>
      </c>
      <c r="BR53" s="145">
        <v>27</v>
      </c>
      <c r="BS53" s="145">
        <v>28</v>
      </c>
      <c r="BT53" s="1">
        <v>29</v>
      </c>
      <c r="BU53" s="145">
        <v>30</v>
      </c>
      <c r="BV53" s="9"/>
      <c r="BW53" s="9"/>
      <c r="BX53" s="9"/>
      <c r="BY53" s="145"/>
      <c r="BZ53" s="145"/>
      <c r="CA53" s="145"/>
      <c r="CB53" s="145"/>
    </row>
    <row r="54" spans="1:80" x14ac:dyDescent="0.25">
      <c r="A54" s="5" t="s">
        <v>42</v>
      </c>
      <c r="B54" s="164" t="s">
        <v>1</v>
      </c>
      <c r="C54" s="164"/>
      <c r="D54" s="164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 t="s">
        <v>86</v>
      </c>
      <c r="S54" s="1"/>
      <c r="T54" s="1"/>
      <c r="U54" s="1"/>
      <c r="V54" s="1"/>
      <c r="W54" s="1"/>
      <c r="X54" s="145"/>
      <c r="Y54" s="145"/>
      <c r="Z54" s="145"/>
      <c r="AA54" s="145"/>
      <c r="AB54" s="145"/>
      <c r="AC54" s="145"/>
      <c r="AD54" s="145"/>
      <c r="AE54" s="145"/>
      <c r="AF54" s="145"/>
      <c r="AG54" s="1" t="s">
        <v>86</v>
      </c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227"/>
      <c r="AT54" s="63"/>
      <c r="AU54" s="145"/>
      <c r="AV54" s="145"/>
      <c r="AW54" s="69"/>
      <c r="AX54" s="1"/>
      <c r="AY54" s="227"/>
      <c r="AZ54" s="145"/>
      <c r="BA54" s="145"/>
      <c r="BB54" s="145"/>
      <c r="BC54" s="1"/>
      <c r="BD54" s="69"/>
      <c r="BE54" s="227"/>
      <c r="BF54" s="145"/>
      <c r="BG54" s="145"/>
      <c r="BH54" s="145"/>
      <c r="BI54" s="145"/>
      <c r="BJ54" s="145"/>
      <c r="BK54" s="227"/>
      <c r="BL54" s="145"/>
      <c r="BM54" s="145"/>
      <c r="BN54" s="145"/>
      <c r="BO54" s="145" t="s">
        <v>186</v>
      </c>
      <c r="BP54" s="222"/>
      <c r="BQ54" s="145"/>
      <c r="BR54" s="145"/>
      <c r="BS54" s="145"/>
      <c r="BT54" s="1" t="s">
        <v>86</v>
      </c>
      <c r="BU54" s="145"/>
      <c r="BV54" s="9">
        <f>5*13</f>
        <v>65</v>
      </c>
      <c r="BW54" s="9"/>
      <c r="BX54" s="9"/>
      <c r="BY54" s="5" t="s">
        <v>42</v>
      </c>
      <c r="BZ54" s="164" t="s">
        <v>1</v>
      </c>
      <c r="CA54" s="164"/>
      <c r="CB54" s="164"/>
    </row>
    <row r="55" spans="1:80" x14ac:dyDescent="0.25">
      <c r="A55" s="37"/>
      <c r="B55" s="164" t="s">
        <v>16</v>
      </c>
      <c r="C55" s="164"/>
      <c r="D55" s="164"/>
      <c r="E55" s="1"/>
      <c r="F55" s="1"/>
      <c r="G55" s="1"/>
      <c r="H55" s="1" t="s">
        <v>86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45"/>
      <c r="Y55" s="145"/>
      <c r="Z55" s="145"/>
      <c r="AA55" s="145"/>
      <c r="AB55" s="145"/>
      <c r="AC55" s="145" t="s">
        <v>86</v>
      </c>
      <c r="AD55" s="145"/>
      <c r="AE55" s="145"/>
      <c r="AF55" s="145"/>
      <c r="AG55" s="1"/>
      <c r="AH55" s="145"/>
      <c r="AI55" s="145"/>
      <c r="AJ55" s="145"/>
      <c r="AK55" s="145"/>
      <c r="AL55" s="145"/>
      <c r="AM55" s="145"/>
      <c r="AN55" s="145" t="s">
        <v>86</v>
      </c>
      <c r="AO55" s="145"/>
      <c r="AP55" s="145"/>
      <c r="AQ55" s="145"/>
      <c r="AR55" s="145"/>
      <c r="AS55" s="227"/>
      <c r="AT55" s="63"/>
      <c r="AU55" s="145"/>
      <c r="AV55" s="145"/>
      <c r="AW55" s="69"/>
      <c r="AX55" s="1"/>
      <c r="AY55" s="227"/>
      <c r="AZ55" s="145"/>
      <c r="BA55" s="145"/>
      <c r="BB55" s="145"/>
      <c r="BC55" s="1"/>
      <c r="BD55" s="69"/>
      <c r="BE55" s="227"/>
      <c r="BF55" s="145"/>
      <c r="BG55" s="145"/>
      <c r="BH55" s="145"/>
      <c r="BI55" s="145"/>
      <c r="BJ55" s="145"/>
      <c r="BK55" s="227"/>
      <c r="BL55" s="145"/>
      <c r="BM55" s="145"/>
      <c r="BN55" s="145"/>
      <c r="BO55" s="145"/>
      <c r="BP55" s="222" t="s">
        <v>86</v>
      </c>
      <c r="BQ55" s="145"/>
      <c r="BR55" s="145"/>
      <c r="BS55" s="145"/>
      <c r="BT55" s="1"/>
      <c r="BU55" s="145"/>
      <c r="BV55" s="9">
        <f>4*13</f>
        <v>52</v>
      </c>
      <c r="BW55" s="9"/>
      <c r="BX55" s="9"/>
      <c r="BY55" s="145"/>
      <c r="BZ55" s="164" t="s">
        <v>16</v>
      </c>
      <c r="CA55" s="164"/>
      <c r="CB55" s="164"/>
    </row>
    <row r="56" spans="1:80" x14ac:dyDescent="0.25">
      <c r="A56" s="37"/>
      <c r="B56" s="166" t="s">
        <v>3</v>
      </c>
      <c r="C56" s="166"/>
      <c r="D56" s="166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45"/>
      <c r="Y56" s="145"/>
      <c r="Z56" s="145"/>
      <c r="AA56" s="145"/>
      <c r="AB56" s="145"/>
      <c r="AC56" s="145"/>
      <c r="AD56" s="145"/>
      <c r="AE56" s="145"/>
      <c r="AF56" s="145"/>
      <c r="AG56" s="1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 t="s">
        <v>97</v>
      </c>
      <c r="AR56" s="145"/>
      <c r="AS56" s="227"/>
      <c r="AT56" s="63"/>
      <c r="AU56" s="145"/>
      <c r="AV56" s="145"/>
      <c r="AW56" s="69"/>
      <c r="AX56" s="1"/>
      <c r="AY56" s="227"/>
      <c r="AZ56" s="145"/>
      <c r="BA56" s="145"/>
      <c r="BB56" s="145"/>
      <c r="BC56" s="1"/>
      <c r="BD56" s="69"/>
      <c r="BE56" s="227"/>
      <c r="BF56" s="145"/>
      <c r="BG56" s="145"/>
      <c r="BH56" s="145"/>
      <c r="BI56" s="145"/>
      <c r="BJ56" s="145"/>
      <c r="BK56" s="227"/>
      <c r="BL56" s="145"/>
      <c r="BM56" s="145"/>
      <c r="BN56" s="145"/>
      <c r="BO56" s="145"/>
      <c r="BP56" s="222"/>
      <c r="BQ56" s="145"/>
      <c r="BR56" s="145"/>
      <c r="BS56" s="145"/>
      <c r="BT56" s="1"/>
      <c r="BU56" s="145" t="s">
        <v>97</v>
      </c>
      <c r="BV56" s="9">
        <f>2*13</f>
        <v>26</v>
      </c>
      <c r="BW56" s="9"/>
      <c r="BX56" s="9"/>
      <c r="BY56" s="145"/>
      <c r="BZ56" s="166" t="s">
        <v>3</v>
      </c>
      <c r="CA56" s="166"/>
      <c r="CB56" s="166"/>
    </row>
    <row r="57" spans="1:80" x14ac:dyDescent="0.25">
      <c r="A57" s="37"/>
      <c r="B57" s="164" t="s">
        <v>15</v>
      </c>
      <c r="C57" s="164"/>
      <c r="D57" s="164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 t="s">
        <v>97</v>
      </c>
      <c r="T57" s="1"/>
      <c r="U57" s="1"/>
      <c r="V57" s="1"/>
      <c r="W57" s="1"/>
      <c r="X57" s="145"/>
      <c r="Y57" s="145"/>
      <c r="Z57" s="145"/>
      <c r="AA57" s="145"/>
      <c r="AB57" s="145"/>
      <c r="AC57" s="145"/>
      <c r="AD57" s="145"/>
      <c r="AE57" s="145"/>
      <c r="AF57" s="145"/>
      <c r="AG57" s="1"/>
      <c r="AH57" s="145"/>
      <c r="AI57" s="145"/>
      <c r="AJ57" s="145"/>
      <c r="AK57" s="145"/>
      <c r="AL57" s="145"/>
      <c r="AM57" s="145" t="s">
        <v>97</v>
      </c>
      <c r="AN57" s="145"/>
      <c r="AO57" s="145"/>
      <c r="AP57" s="145"/>
      <c r="AQ57" s="145"/>
      <c r="AR57" s="145"/>
      <c r="AS57" s="227"/>
      <c r="AT57" s="63"/>
      <c r="AU57" s="145"/>
      <c r="AV57" s="145"/>
      <c r="AW57" s="69"/>
      <c r="AX57" s="1"/>
      <c r="AY57" s="227"/>
      <c r="AZ57" s="145"/>
      <c r="BA57" s="145"/>
      <c r="BB57" s="145"/>
      <c r="BC57" s="1"/>
      <c r="BD57" s="69"/>
      <c r="BE57" s="227"/>
      <c r="BF57" s="145" t="s">
        <v>97</v>
      </c>
      <c r="BG57" s="145"/>
      <c r="BH57" s="145"/>
      <c r="BI57" s="145"/>
      <c r="BJ57" s="145"/>
      <c r="BK57" s="227"/>
      <c r="BL57" s="145"/>
      <c r="BM57" s="145"/>
      <c r="BN57" s="145"/>
      <c r="BO57" s="145"/>
      <c r="BP57" s="222"/>
      <c r="BQ57" s="145"/>
      <c r="BR57" s="145"/>
      <c r="BS57" s="145"/>
      <c r="BT57" s="1"/>
      <c r="BU57" s="145"/>
      <c r="BV57" s="9">
        <f>4*13</f>
        <v>52</v>
      </c>
      <c r="BW57" s="9"/>
      <c r="BX57" s="9"/>
      <c r="BY57" s="145"/>
      <c r="BZ57" s="164" t="s">
        <v>15</v>
      </c>
      <c r="CA57" s="164"/>
      <c r="CB57" s="164"/>
    </row>
    <row r="58" spans="1:80" x14ac:dyDescent="0.25">
      <c r="A58" s="37"/>
      <c r="B58" s="164" t="s">
        <v>17</v>
      </c>
      <c r="C58" s="164"/>
      <c r="D58" s="164"/>
      <c r="E58" s="1"/>
      <c r="F58" s="1"/>
      <c r="G58" s="1" t="s">
        <v>160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45"/>
      <c r="Y58" s="145"/>
      <c r="Z58" s="145"/>
      <c r="AA58" s="145"/>
      <c r="AB58" s="145"/>
      <c r="AC58" s="145"/>
      <c r="AD58" s="145"/>
      <c r="AE58" s="145"/>
      <c r="AF58" s="145"/>
      <c r="AG58" s="1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227"/>
      <c r="AT58" s="63"/>
      <c r="AU58" s="145"/>
      <c r="AV58" s="145" t="s">
        <v>169</v>
      </c>
      <c r="AW58" s="69"/>
      <c r="AX58" s="1"/>
      <c r="AY58" s="227"/>
      <c r="AZ58" s="145"/>
      <c r="BA58" s="145"/>
      <c r="BB58" s="145"/>
      <c r="BC58" s="1"/>
      <c r="BD58" s="69"/>
      <c r="BE58" s="227"/>
      <c r="BF58" s="145"/>
      <c r="BG58" s="145"/>
      <c r="BH58" s="145"/>
      <c r="BI58" s="145"/>
      <c r="BJ58" s="145"/>
      <c r="BK58" s="227"/>
      <c r="BL58" s="145"/>
      <c r="BM58" s="145"/>
      <c r="BN58" s="145"/>
      <c r="BO58" s="145"/>
      <c r="BP58" s="222"/>
      <c r="BQ58" s="145"/>
      <c r="BR58" s="145"/>
      <c r="BS58" s="145"/>
      <c r="BT58" s="1"/>
      <c r="BU58" s="145"/>
      <c r="BV58" s="9">
        <f>2*13</f>
        <v>26</v>
      </c>
      <c r="BW58" s="9"/>
      <c r="BX58" s="9"/>
      <c r="BY58" s="145"/>
      <c r="BZ58" s="164" t="s">
        <v>17</v>
      </c>
      <c r="CA58" s="164"/>
      <c r="CB58" s="164"/>
    </row>
    <row r="59" spans="1:80" x14ac:dyDescent="0.25">
      <c r="A59" s="37"/>
      <c r="B59" s="164" t="s">
        <v>13</v>
      </c>
      <c r="C59" s="164"/>
      <c r="D59" s="164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45"/>
      <c r="Y59" s="145"/>
      <c r="Z59" s="145"/>
      <c r="AA59" s="145"/>
      <c r="AB59" s="145"/>
      <c r="AC59" s="145"/>
      <c r="AD59" s="145"/>
      <c r="AE59" s="145"/>
      <c r="AF59" s="145"/>
      <c r="AG59" s="1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227"/>
      <c r="AT59" s="63"/>
      <c r="AU59" s="145"/>
      <c r="AV59" s="145"/>
      <c r="AW59" s="69"/>
      <c r="AX59" s="1"/>
      <c r="AY59" s="227"/>
      <c r="AZ59" s="145"/>
      <c r="BA59" s="145"/>
      <c r="BB59" s="145"/>
      <c r="BC59" s="1"/>
      <c r="BD59" s="69"/>
      <c r="BE59" s="227"/>
      <c r="BF59" s="145"/>
      <c r="BG59" s="145"/>
      <c r="BH59" s="145"/>
      <c r="BI59" s="145"/>
      <c r="BJ59" s="145"/>
      <c r="BK59" s="227"/>
      <c r="BL59" s="145"/>
      <c r="BM59" s="145"/>
      <c r="BN59" s="145"/>
      <c r="BO59" s="145"/>
      <c r="BP59" s="222"/>
      <c r="BQ59" s="145"/>
      <c r="BR59" s="145"/>
      <c r="BS59" s="145"/>
      <c r="BT59" s="1"/>
      <c r="BU59" s="145"/>
      <c r="BV59" s="9">
        <v>13</v>
      </c>
      <c r="BW59" s="9"/>
      <c r="BX59" s="9"/>
      <c r="BY59" s="145"/>
      <c r="BZ59" s="164" t="s">
        <v>13</v>
      </c>
      <c r="CA59" s="164"/>
      <c r="CB59" s="164"/>
    </row>
    <row r="60" spans="1:80" x14ac:dyDescent="0.25">
      <c r="A60" s="2"/>
      <c r="B60" s="2" t="s">
        <v>26</v>
      </c>
      <c r="C60" s="2"/>
      <c r="D60" s="2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"/>
      <c r="Y60" s="2"/>
      <c r="Z60" s="2"/>
      <c r="AA60" s="2"/>
      <c r="AB60" s="2"/>
      <c r="AC60" s="2"/>
      <c r="AD60" s="2"/>
      <c r="AE60" s="2"/>
      <c r="AF60" s="2"/>
      <c r="AG60" s="20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28"/>
      <c r="AT60" s="64"/>
      <c r="AU60" s="2"/>
      <c r="AV60" s="2"/>
      <c r="AW60" s="70"/>
      <c r="AX60" s="20"/>
      <c r="AY60" s="228"/>
      <c r="AZ60" s="2"/>
      <c r="BA60" s="2"/>
      <c r="BB60" s="2"/>
      <c r="BC60" s="20"/>
      <c r="BD60" s="70"/>
      <c r="BE60" s="228"/>
      <c r="BF60" s="2"/>
      <c r="BG60" s="2"/>
      <c r="BH60" s="2"/>
      <c r="BI60" s="2"/>
      <c r="BJ60" s="2"/>
      <c r="BK60" s="228"/>
      <c r="BL60" s="2"/>
      <c r="BM60" s="2"/>
      <c r="BN60" s="2"/>
      <c r="BO60" s="2"/>
      <c r="BP60" s="223"/>
      <c r="BQ60" s="2"/>
      <c r="BR60" s="2"/>
      <c r="BS60" s="2"/>
      <c r="BT60" s="20"/>
      <c r="BU60" s="2"/>
      <c r="BV60" s="10"/>
      <c r="BW60" s="9"/>
      <c r="BX60" s="9"/>
      <c r="BY60" s="2"/>
      <c r="BZ60" s="2" t="s">
        <v>26</v>
      </c>
      <c r="CA60" s="2"/>
      <c r="CB60" s="2"/>
    </row>
    <row r="61" spans="1:80" x14ac:dyDescent="0.25">
      <c r="A61" s="37" t="s">
        <v>18</v>
      </c>
      <c r="B61" s="165" t="s">
        <v>19</v>
      </c>
      <c r="C61" s="165"/>
      <c r="D61" s="165"/>
      <c r="E61" s="190" t="s">
        <v>88</v>
      </c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1"/>
      <c r="AL61" s="191"/>
      <c r="AM61" s="191"/>
      <c r="AN61" s="191"/>
      <c r="AO61" s="191"/>
      <c r="AP61" s="191"/>
      <c r="AQ61" s="191"/>
      <c r="AR61" s="191"/>
      <c r="AS61" s="191"/>
      <c r="AT61" s="191"/>
      <c r="AU61" s="191"/>
      <c r="AV61" s="191"/>
      <c r="AW61" s="191"/>
      <c r="AX61" s="191"/>
      <c r="AY61" s="191"/>
      <c r="AZ61" s="191"/>
      <c r="BA61" s="191"/>
      <c r="BB61" s="191"/>
      <c r="BC61" s="191"/>
      <c r="BD61" s="191"/>
      <c r="BE61" s="191"/>
      <c r="BF61" s="191"/>
      <c r="BG61" s="191"/>
      <c r="BH61" s="191"/>
      <c r="BI61" s="191"/>
      <c r="BJ61" s="191"/>
      <c r="BK61" s="191"/>
      <c r="BL61" s="191"/>
      <c r="BM61" s="191"/>
      <c r="BN61" s="191"/>
      <c r="BO61" s="191"/>
      <c r="BP61" s="191"/>
      <c r="BQ61" s="191"/>
      <c r="BR61" s="191"/>
      <c r="BS61" s="191"/>
      <c r="BT61" s="191"/>
      <c r="BU61" s="191"/>
      <c r="BV61" s="208"/>
      <c r="BY61" s="145" t="s">
        <v>18</v>
      </c>
      <c r="BZ61" s="165" t="s">
        <v>19</v>
      </c>
      <c r="CA61" s="165"/>
      <c r="CB61" s="165"/>
    </row>
    <row r="62" spans="1:80" x14ac:dyDescent="0.25">
      <c r="A62" s="37"/>
      <c r="B62" s="37"/>
      <c r="C62" s="37"/>
      <c r="D62" s="37"/>
      <c r="E62" s="158" t="s">
        <v>87</v>
      </c>
      <c r="F62" s="159"/>
      <c r="G62" s="159"/>
      <c r="H62" s="159"/>
      <c r="I62" s="159"/>
      <c r="J62" s="159" t="s">
        <v>89</v>
      </c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 t="s">
        <v>90</v>
      </c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159"/>
      <c r="AT62" s="159"/>
      <c r="AU62" s="159"/>
      <c r="AV62" s="159"/>
      <c r="AW62" s="159" t="s">
        <v>91</v>
      </c>
      <c r="AX62" s="159"/>
      <c r="AY62" s="159"/>
      <c r="AZ62" s="159"/>
      <c r="BA62" s="159"/>
      <c r="BB62" s="159"/>
      <c r="BC62" s="159"/>
      <c r="BD62" s="159"/>
      <c r="BE62" s="159"/>
      <c r="BF62" s="159"/>
      <c r="BG62" s="159"/>
      <c r="BH62" s="159"/>
      <c r="BI62" s="159"/>
      <c r="BJ62" s="159"/>
      <c r="BK62" s="159"/>
      <c r="BL62" s="159"/>
      <c r="BM62" s="159"/>
      <c r="BN62" s="159"/>
      <c r="BO62" s="159"/>
      <c r="BP62" s="159"/>
      <c r="BQ62" s="159"/>
      <c r="BR62" s="159"/>
      <c r="BS62" s="159"/>
      <c r="BT62" s="159"/>
      <c r="BU62" s="160"/>
      <c r="BV62" s="9" t="s">
        <v>25</v>
      </c>
      <c r="BW62" s="9"/>
      <c r="BX62" s="9"/>
      <c r="BY62" s="145"/>
      <c r="BZ62" s="145"/>
      <c r="CA62" s="145"/>
      <c r="CB62" s="145"/>
    </row>
    <row r="63" spans="1:80" x14ac:dyDescent="0.25">
      <c r="A63" s="37"/>
      <c r="B63" s="37"/>
      <c r="C63" s="37"/>
      <c r="D63" s="37"/>
      <c r="E63" s="143" t="s">
        <v>52</v>
      </c>
      <c r="F63" s="143" t="s">
        <v>53</v>
      </c>
      <c r="G63" s="143" t="s">
        <v>54</v>
      </c>
      <c r="H63" s="143" t="s">
        <v>55</v>
      </c>
      <c r="I63" s="143" t="s">
        <v>56</v>
      </c>
      <c r="J63" s="143" t="s">
        <v>52</v>
      </c>
      <c r="K63" s="143" t="s">
        <v>53</v>
      </c>
      <c r="L63" s="143" t="s">
        <v>54</v>
      </c>
      <c r="M63" s="143" t="s">
        <v>55</v>
      </c>
      <c r="N63" s="143" t="s">
        <v>56</v>
      </c>
      <c r="O63" s="143" t="s">
        <v>52</v>
      </c>
      <c r="P63" s="143" t="s">
        <v>53</v>
      </c>
      <c r="Q63" s="143" t="s">
        <v>54</v>
      </c>
      <c r="R63" s="143" t="s">
        <v>55</v>
      </c>
      <c r="S63" s="143" t="s">
        <v>56</v>
      </c>
      <c r="T63" s="143" t="s">
        <v>52</v>
      </c>
      <c r="U63" s="143" t="s">
        <v>53</v>
      </c>
      <c r="V63" s="143" t="s">
        <v>54</v>
      </c>
      <c r="W63" s="143" t="s">
        <v>55</v>
      </c>
      <c r="X63" s="143" t="s">
        <v>56</v>
      </c>
      <c r="Y63" s="143" t="s">
        <v>52</v>
      </c>
      <c r="Z63" s="143" t="s">
        <v>53</v>
      </c>
      <c r="AA63" s="143" t="s">
        <v>54</v>
      </c>
      <c r="AB63" s="143" t="s">
        <v>55</v>
      </c>
      <c r="AC63" s="143" t="s">
        <v>56</v>
      </c>
      <c r="AD63" s="143" t="s">
        <v>52</v>
      </c>
      <c r="AE63" s="143" t="s">
        <v>53</v>
      </c>
      <c r="AF63" s="143" t="s">
        <v>54</v>
      </c>
      <c r="AG63" s="143" t="s">
        <v>55</v>
      </c>
      <c r="AH63" s="143" t="s">
        <v>56</v>
      </c>
      <c r="AI63" s="143" t="s">
        <v>52</v>
      </c>
      <c r="AJ63" s="143" t="s">
        <v>53</v>
      </c>
      <c r="AK63" s="143" t="s">
        <v>54</v>
      </c>
      <c r="AL63" s="143" t="s">
        <v>55</v>
      </c>
      <c r="AM63" s="143" t="s">
        <v>56</v>
      </c>
      <c r="AN63" s="143" t="s">
        <v>52</v>
      </c>
      <c r="AO63" s="143" t="s">
        <v>53</v>
      </c>
      <c r="AP63" s="143" t="s">
        <v>54</v>
      </c>
      <c r="AQ63" s="143" t="s">
        <v>55</v>
      </c>
      <c r="AR63" s="143" t="s">
        <v>56</v>
      </c>
      <c r="AS63" s="226"/>
      <c r="AT63" s="61" t="s">
        <v>58</v>
      </c>
      <c r="AU63" s="143" t="s">
        <v>53</v>
      </c>
      <c r="AV63" s="143" t="s">
        <v>54</v>
      </c>
      <c r="AW63" s="157" t="s">
        <v>55</v>
      </c>
      <c r="AX63" s="143" t="s">
        <v>56</v>
      </c>
      <c r="AY63" s="226"/>
      <c r="AZ63" s="143" t="s">
        <v>52</v>
      </c>
      <c r="BA63" s="143" t="s">
        <v>53</v>
      </c>
      <c r="BB63" s="143" t="s">
        <v>54</v>
      </c>
      <c r="BC63" s="143" t="s">
        <v>55</v>
      </c>
      <c r="BD63" s="157" t="s">
        <v>56</v>
      </c>
      <c r="BE63" s="226"/>
      <c r="BF63" s="143" t="s">
        <v>52</v>
      </c>
      <c r="BG63" s="143" t="s">
        <v>53</v>
      </c>
      <c r="BH63" s="143" t="s">
        <v>54</v>
      </c>
      <c r="BI63" s="143" t="s">
        <v>55</v>
      </c>
      <c r="BJ63" s="143" t="s">
        <v>56</v>
      </c>
      <c r="BK63" s="226"/>
      <c r="BL63" s="143" t="s">
        <v>52</v>
      </c>
      <c r="BM63" s="143" t="s">
        <v>53</v>
      </c>
      <c r="BN63" s="143" t="s">
        <v>54</v>
      </c>
      <c r="BO63" s="143" t="s">
        <v>55</v>
      </c>
      <c r="BP63" s="221" t="s">
        <v>56</v>
      </c>
      <c r="BQ63" s="143" t="s">
        <v>52</v>
      </c>
      <c r="BR63" s="143" t="s">
        <v>53</v>
      </c>
      <c r="BS63" s="143" t="s">
        <v>54</v>
      </c>
      <c r="BT63" s="143" t="s">
        <v>55</v>
      </c>
      <c r="BU63" s="143" t="s">
        <v>56</v>
      </c>
      <c r="BV63" s="9"/>
      <c r="BW63" s="9"/>
      <c r="BX63" s="9"/>
      <c r="BY63" s="145"/>
      <c r="BZ63" s="145"/>
      <c r="CA63" s="145"/>
      <c r="CB63" s="145"/>
    </row>
    <row r="64" spans="1:80" x14ac:dyDescent="0.25">
      <c r="A64" s="37"/>
      <c r="B64" s="37"/>
      <c r="C64" s="37"/>
      <c r="D64" s="37"/>
      <c r="E64" s="1">
        <v>24</v>
      </c>
      <c r="F64" s="1">
        <v>25</v>
      </c>
      <c r="G64" s="1">
        <v>26</v>
      </c>
      <c r="H64" s="1">
        <v>27</v>
      </c>
      <c r="I64" s="1">
        <v>28</v>
      </c>
      <c r="J64" s="1">
        <v>3</v>
      </c>
      <c r="K64" s="1">
        <v>4</v>
      </c>
      <c r="L64" s="1">
        <v>5</v>
      </c>
      <c r="M64" s="1">
        <v>6</v>
      </c>
      <c r="N64" s="1">
        <v>7</v>
      </c>
      <c r="O64" s="1">
        <v>10</v>
      </c>
      <c r="P64" s="1">
        <v>11</v>
      </c>
      <c r="Q64" s="1">
        <v>12</v>
      </c>
      <c r="R64" s="1">
        <v>13</v>
      </c>
      <c r="S64" s="1">
        <v>14</v>
      </c>
      <c r="T64" s="1">
        <v>17</v>
      </c>
      <c r="U64" s="1">
        <v>18</v>
      </c>
      <c r="V64" s="1">
        <v>19</v>
      </c>
      <c r="W64" s="1">
        <v>20</v>
      </c>
      <c r="X64" s="1">
        <v>21</v>
      </c>
      <c r="Y64" s="145">
        <v>24</v>
      </c>
      <c r="Z64" s="145">
        <v>25</v>
      </c>
      <c r="AA64" s="145">
        <v>26</v>
      </c>
      <c r="AB64" s="145">
        <v>27</v>
      </c>
      <c r="AC64" s="145">
        <v>28</v>
      </c>
      <c r="AD64" s="145">
        <v>31</v>
      </c>
      <c r="AE64" s="145">
        <v>1</v>
      </c>
      <c r="AF64" s="145">
        <v>2</v>
      </c>
      <c r="AG64" s="1">
        <v>3</v>
      </c>
      <c r="AH64" s="145">
        <v>4</v>
      </c>
      <c r="AI64" s="145">
        <v>14</v>
      </c>
      <c r="AJ64" s="145">
        <v>15</v>
      </c>
      <c r="AK64" s="145">
        <v>16</v>
      </c>
      <c r="AL64" s="145">
        <v>17</v>
      </c>
      <c r="AM64" s="145">
        <v>18</v>
      </c>
      <c r="AN64" s="145">
        <v>21</v>
      </c>
      <c r="AO64" s="145">
        <v>22</v>
      </c>
      <c r="AP64" s="145">
        <v>23</v>
      </c>
      <c r="AQ64" s="145">
        <v>24</v>
      </c>
      <c r="AR64" s="145">
        <v>25</v>
      </c>
      <c r="AS64" s="227"/>
      <c r="AT64" s="62">
        <v>28</v>
      </c>
      <c r="AU64" s="62">
        <v>29</v>
      </c>
      <c r="AV64" s="62">
        <v>30</v>
      </c>
      <c r="AW64" s="69">
        <v>1</v>
      </c>
      <c r="AX64" s="1">
        <v>2</v>
      </c>
      <c r="AY64" s="227"/>
      <c r="AZ64" s="145">
        <v>5</v>
      </c>
      <c r="BA64" s="145">
        <v>6</v>
      </c>
      <c r="BB64" s="145">
        <v>7</v>
      </c>
      <c r="BC64" s="1">
        <v>8</v>
      </c>
      <c r="BD64" s="69">
        <v>9</v>
      </c>
      <c r="BE64" s="227"/>
      <c r="BF64" s="145">
        <v>12</v>
      </c>
      <c r="BG64" s="145">
        <v>13</v>
      </c>
      <c r="BH64" s="145">
        <v>14</v>
      </c>
      <c r="BI64" s="145">
        <v>15</v>
      </c>
      <c r="BJ64" s="145">
        <v>16</v>
      </c>
      <c r="BK64" s="227"/>
      <c r="BL64" s="145">
        <v>19</v>
      </c>
      <c r="BM64" s="145">
        <v>20</v>
      </c>
      <c r="BN64" s="145">
        <v>21</v>
      </c>
      <c r="BO64" s="145">
        <v>22</v>
      </c>
      <c r="BP64" s="222">
        <v>23</v>
      </c>
      <c r="BQ64" s="145">
        <v>26</v>
      </c>
      <c r="BR64" s="145">
        <v>27</v>
      </c>
      <c r="BS64" s="145">
        <v>28</v>
      </c>
      <c r="BT64" s="1">
        <v>29</v>
      </c>
      <c r="BU64" s="145">
        <v>30</v>
      </c>
      <c r="BV64" s="9"/>
      <c r="BW64" s="9"/>
      <c r="BX64" s="9"/>
      <c r="BY64" s="145"/>
      <c r="BZ64" s="145"/>
      <c r="CA64" s="145"/>
      <c r="CB64" s="145"/>
    </row>
    <row r="65" spans="1:80" x14ac:dyDescent="0.25">
      <c r="A65" s="5" t="s">
        <v>43</v>
      </c>
      <c r="B65" s="164" t="s">
        <v>1</v>
      </c>
      <c r="C65" s="164"/>
      <c r="D65" s="164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37"/>
      <c r="Y65" s="37"/>
      <c r="Z65" s="37"/>
      <c r="AA65" s="37"/>
      <c r="AB65" s="37"/>
      <c r="AC65" s="37"/>
      <c r="AD65" s="37"/>
      <c r="AE65" s="37"/>
      <c r="AF65" s="37"/>
      <c r="AG65" s="1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227"/>
      <c r="AT65" s="63"/>
      <c r="AU65" s="37"/>
      <c r="AV65" s="37"/>
      <c r="AW65" s="69"/>
      <c r="AX65" s="1"/>
      <c r="AY65" s="227"/>
      <c r="AZ65" s="37"/>
      <c r="BA65" s="37"/>
      <c r="BB65" s="37"/>
      <c r="BC65" s="1"/>
      <c r="BD65" s="69"/>
      <c r="BE65" s="227"/>
      <c r="BF65" s="37"/>
      <c r="BG65" s="37" t="s">
        <v>184</v>
      </c>
      <c r="BH65" s="37" t="s">
        <v>184</v>
      </c>
      <c r="BI65" s="37"/>
      <c r="BJ65" s="37"/>
      <c r="BK65" s="227"/>
      <c r="BL65" s="37"/>
      <c r="BM65" s="37"/>
      <c r="BN65" s="37"/>
      <c r="BO65" s="37"/>
      <c r="BP65" s="222"/>
      <c r="BQ65" s="37"/>
      <c r="BR65" s="37"/>
      <c r="BS65" s="37"/>
      <c r="BT65" s="1"/>
      <c r="BU65" s="37"/>
      <c r="BV65" s="9">
        <f>5*13</f>
        <v>65</v>
      </c>
      <c r="BW65" s="9"/>
      <c r="BX65" s="9"/>
      <c r="BY65" s="5" t="s">
        <v>43</v>
      </c>
      <c r="BZ65" s="164" t="s">
        <v>1</v>
      </c>
      <c r="CA65" s="164"/>
      <c r="CB65" s="164"/>
    </row>
    <row r="66" spans="1:80" x14ac:dyDescent="0.25">
      <c r="A66" s="37"/>
      <c r="B66" s="164" t="s">
        <v>16</v>
      </c>
      <c r="C66" s="164"/>
      <c r="D66" s="164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37"/>
      <c r="Y66" s="37"/>
      <c r="Z66" s="37"/>
      <c r="AA66" s="37"/>
      <c r="AB66" s="37"/>
      <c r="AC66" s="37"/>
      <c r="AD66" s="37"/>
      <c r="AE66" s="37"/>
      <c r="AF66" s="37"/>
      <c r="AG66" s="1"/>
      <c r="AH66" s="37"/>
      <c r="AI66" s="37"/>
      <c r="AJ66" s="37"/>
      <c r="AK66" s="37"/>
      <c r="AL66" s="37"/>
      <c r="AM66" s="37"/>
      <c r="AN66" s="37" t="s">
        <v>14</v>
      </c>
      <c r="AO66" s="37"/>
      <c r="AP66" s="37"/>
      <c r="AQ66" s="37"/>
      <c r="AR66" s="37"/>
      <c r="AS66" s="227"/>
      <c r="AT66" s="63" t="s">
        <v>184</v>
      </c>
      <c r="AU66" s="37"/>
      <c r="AV66" s="37"/>
      <c r="AW66" s="69"/>
      <c r="AX66" s="1"/>
      <c r="AY66" s="227"/>
      <c r="AZ66" s="37"/>
      <c r="BA66" s="37"/>
      <c r="BB66" s="37"/>
      <c r="BC66" s="1"/>
      <c r="BD66" s="69"/>
      <c r="BE66" s="227"/>
      <c r="BF66" s="37"/>
      <c r="BG66" s="37"/>
      <c r="BH66" s="37"/>
      <c r="BI66" s="37"/>
      <c r="BJ66" s="37"/>
      <c r="BK66" s="227"/>
      <c r="BL66" s="37"/>
      <c r="BM66" s="37"/>
      <c r="BN66" s="37"/>
      <c r="BO66" s="37"/>
      <c r="BP66" s="222"/>
      <c r="BQ66" s="37"/>
      <c r="BR66" s="37"/>
      <c r="BS66" s="37"/>
      <c r="BT66" s="1"/>
      <c r="BU66" s="37"/>
      <c r="BV66" s="9">
        <f>4*13</f>
        <v>52</v>
      </c>
      <c r="BW66" s="9"/>
      <c r="BX66" s="9"/>
      <c r="BY66" s="145"/>
      <c r="BZ66" s="164" t="s">
        <v>16</v>
      </c>
      <c r="CA66" s="164"/>
      <c r="CB66" s="164"/>
    </row>
    <row r="67" spans="1:80" x14ac:dyDescent="0.25">
      <c r="A67" s="37"/>
      <c r="B67" s="166" t="s">
        <v>3</v>
      </c>
      <c r="C67" s="166"/>
      <c r="D67" s="166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37"/>
      <c r="Y67" s="37"/>
      <c r="Z67" s="37"/>
      <c r="AA67" s="37"/>
      <c r="AB67" s="37"/>
      <c r="AC67" s="37"/>
      <c r="AD67" s="37"/>
      <c r="AE67" s="37"/>
      <c r="AF67" s="37"/>
      <c r="AG67" s="1"/>
      <c r="AH67" s="37"/>
      <c r="AI67" s="37"/>
      <c r="AJ67" s="37"/>
      <c r="AK67" s="37"/>
      <c r="AL67" s="63" t="s">
        <v>184</v>
      </c>
      <c r="AM67" s="37"/>
      <c r="AN67" s="37"/>
      <c r="AO67" s="37"/>
      <c r="AP67" s="37"/>
      <c r="AQ67" s="37"/>
      <c r="AR67" s="37"/>
      <c r="AS67" s="227"/>
      <c r="AT67" s="63"/>
      <c r="AU67" s="37"/>
      <c r="AV67" s="37"/>
      <c r="AW67" s="69"/>
      <c r="AX67" s="1"/>
      <c r="AY67" s="227"/>
      <c r="AZ67" s="37"/>
      <c r="BA67" s="37"/>
      <c r="BB67" s="37"/>
      <c r="BC67" s="1"/>
      <c r="BD67" s="69"/>
      <c r="BE67" s="227"/>
      <c r="BF67" s="37"/>
      <c r="BG67" s="37"/>
      <c r="BH67" s="37"/>
      <c r="BI67" s="37"/>
      <c r="BJ67" s="37"/>
      <c r="BK67" s="227"/>
      <c r="BL67" s="37"/>
      <c r="BM67" s="37"/>
      <c r="BN67" s="37"/>
      <c r="BO67" s="37"/>
      <c r="BP67" s="222"/>
      <c r="BQ67" s="37"/>
      <c r="BR67" s="37"/>
      <c r="BS67" s="37"/>
      <c r="BT67" s="1"/>
      <c r="BU67" s="37" t="s">
        <v>97</v>
      </c>
      <c r="BV67" s="9">
        <f>2*13</f>
        <v>26</v>
      </c>
      <c r="BW67" s="9"/>
      <c r="BX67" s="9"/>
      <c r="BY67" s="145"/>
      <c r="BZ67" s="166" t="s">
        <v>3</v>
      </c>
      <c r="CA67" s="166"/>
      <c r="CB67" s="166"/>
    </row>
    <row r="68" spans="1:80" x14ac:dyDescent="0.25">
      <c r="A68" s="37"/>
      <c r="B68" s="164" t="s">
        <v>15</v>
      </c>
      <c r="C68" s="164"/>
      <c r="D68" s="164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37"/>
      <c r="Y68" s="37"/>
      <c r="Z68" s="37"/>
      <c r="AA68" s="37"/>
      <c r="AB68" s="37"/>
      <c r="AC68" s="37"/>
      <c r="AD68" s="37"/>
      <c r="AE68" s="37"/>
      <c r="AF68" s="37"/>
      <c r="AG68" s="1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227"/>
      <c r="AT68" s="63"/>
      <c r="AU68" s="37"/>
      <c r="AV68" s="37"/>
      <c r="AW68" s="69"/>
      <c r="AX68" s="1"/>
      <c r="AY68" s="227"/>
      <c r="AZ68" s="37"/>
      <c r="BA68" s="37"/>
      <c r="BB68" s="37"/>
      <c r="BC68" s="1"/>
      <c r="BD68" s="69"/>
      <c r="BE68" s="227"/>
      <c r="BF68" s="37"/>
      <c r="BG68" s="37"/>
      <c r="BH68" s="37"/>
      <c r="BI68" s="37"/>
      <c r="BJ68" s="37" t="s">
        <v>184</v>
      </c>
      <c r="BK68" s="227"/>
      <c r="BL68" s="37"/>
      <c r="BM68" s="37"/>
      <c r="BN68" s="37"/>
      <c r="BO68" s="37"/>
      <c r="BP68" s="222"/>
      <c r="BQ68" s="37"/>
      <c r="BR68" s="37"/>
      <c r="BS68" s="37"/>
      <c r="BT68" s="1"/>
      <c r="BU68" s="37"/>
      <c r="BV68" s="9">
        <f>4*13</f>
        <v>52</v>
      </c>
      <c r="BW68" s="9"/>
      <c r="BX68" s="9"/>
      <c r="BY68" s="145"/>
      <c r="BZ68" s="164" t="s">
        <v>15</v>
      </c>
      <c r="CA68" s="164"/>
      <c r="CB68" s="164"/>
    </row>
    <row r="69" spans="1:80" x14ac:dyDescent="0.25">
      <c r="A69" s="37"/>
      <c r="B69" s="164" t="s">
        <v>17</v>
      </c>
      <c r="C69" s="164"/>
      <c r="D69" s="164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37"/>
      <c r="Y69" s="37"/>
      <c r="Z69" s="37"/>
      <c r="AA69" s="37"/>
      <c r="AB69" s="37"/>
      <c r="AC69" s="37"/>
      <c r="AD69" s="37"/>
      <c r="AE69" s="37"/>
      <c r="AF69" s="37"/>
      <c r="AG69" s="1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227"/>
      <c r="AT69" s="63"/>
      <c r="AU69" s="37"/>
      <c r="AV69" s="37"/>
      <c r="AW69" s="69"/>
      <c r="AX69" s="1"/>
      <c r="AY69" s="227"/>
      <c r="AZ69" s="37"/>
      <c r="BA69" s="37"/>
      <c r="BB69" s="37"/>
      <c r="BC69" s="1"/>
      <c r="BD69" s="69"/>
      <c r="BE69" s="227"/>
      <c r="BF69" s="37"/>
      <c r="BG69" s="37"/>
      <c r="BH69" s="37"/>
      <c r="BI69" s="37"/>
      <c r="BJ69" s="37"/>
      <c r="BK69" s="227"/>
      <c r="BL69" s="37"/>
      <c r="BM69" s="37"/>
      <c r="BN69" s="37"/>
      <c r="BO69" s="37"/>
      <c r="BP69" s="222"/>
      <c r="BQ69" s="37"/>
      <c r="BR69" s="37"/>
      <c r="BS69" s="37"/>
      <c r="BT69" s="1"/>
      <c r="BU69" s="37"/>
      <c r="BV69" s="9">
        <f>2*13</f>
        <v>26</v>
      </c>
      <c r="BW69" s="9"/>
      <c r="BX69" s="9"/>
      <c r="BY69" s="145"/>
      <c r="BZ69" s="164" t="s">
        <v>17</v>
      </c>
      <c r="CA69" s="164"/>
      <c r="CB69" s="164"/>
    </row>
    <row r="70" spans="1:80" x14ac:dyDescent="0.25">
      <c r="A70" s="2"/>
      <c r="B70" s="2" t="s">
        <v>26</v>
      </c>
      <c r="C70" s="2"/>
      <c r="D70" s="2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"/>
      <c r="Y70" s="2"/>
      <c r="Z70" s="2"/>
      <c r="AA70" s="2"/>
      <c r="AB70" s="2"/>
      <c r="AC70" s="2"/>
      <c r="AD70" s="2"/>
      <c r="AE70" s="2"/>
      <c r="AF70" s="2"/>
      <c r="AG70" s="20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28"/>
      <c r="AT70" s="64"/>
      <c r="AU70" s="2"/>
      <c r="AV70" s="2"/>
      <c r="AW70" s="70"/>
      <c r="AX70" s="20"/>
      <c r="AY70" s="228"/>
      <c r="AZ70" s="2"/>
      <c r="BA70" s="2"/>
      <c r="BB70" s="2" t="s">
        <v>184</v>
      </c>
      <c r="BC70" s="20"/>
      <c r="BD70" s="70"/>
      <c r="BE70" s="228"/>
      <c r="BF70" s="2"/>
      <c r="BG70" s="2"/>
      <c r="BH70" s="2"/>
      <c r="BI70" s="2"/>
      <c r="BJ70" s="2"/>
      <c r="BK70" s="228"/>
      <c r="BL70" s="2"/>
      <c r="BM70" s="2"/>
      <c r="BN70" s="2"/>
      <c r="BO70" s="2"/>
      <c r="BP70" s="223"/>
      <c r="BQ70" s="2"/>
      <c r="BR70" s="2"/>
      <c r="BS70" s="2"/>
      <c r="BT70" s="20"/>
      <c r="BU70" s="2"/>
      <c r="BV70" s="10"/>
      <c r="BW70" s="9"/>
      <c r="BX70" s="9"/>
      <c r="BY70" s="2"/>
      <c r="BZ70" s="2" t="s">
        <v>26</v>
      </c>
      <c r="CA70" s="2"/>
      <c r="CB70" s="2"/>
    </row>
    <row r="71" spans="1:80" x14ac:dyDescent="0.25">
      <c r="A71" s="37" t="s">
        <v>18</v>
      </c>
      <c r="B71" s="165" t="s">
        <v>19</v>
      </c>
      <c r="C71" s="165"/>
      <c r="D71" s="165"/>
      <c r="E71" s="190" t="s">
        <v>88</v>
      </c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191"/>
      <c r="BV71" s="208"/>
      <c r="BY71" s="145" t="s">
        <v>18</v>
      </c>
      <c r="BZ71" s="165" t="s">
        <v>19</v>
      </c>
      <c r="CA71" s="165"/>
      <c r="CB71" s="165"/>
    </row>
    <row r="72" spans="1:80" x14ac:dyDescent="0.25">
      <c r="A72" s="37"/>
      <c r="B72" s="37"/>
      <c r="C72" s="37"/>
      <c r="D72" s="37"/>
      <c r="E72" s="158" t="s">
        <v>87</v>
      </c>
      <c r="F72" s="159"/>
      <c r="G72" s="159"/>
      <c r="H72" s="159"/>
      <c r="I72" s="159"/>
      <c r="J72" s="159" t="s">
        <v>89</v>
      </c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 t="s">
        <v>90</v>
      </c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212" t="s">
        <v>91</v>
      </c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  <c r="BI72" s="212"/>
      <c r="BJ72" s="212"/>
      <c r="BK72" s="212"/>
      <c r="BL72" s="212"/>
      <c r="BM72" s="212"/>
      <c r="BN72" s="212"/>
      <c r="BO72" s="212"/>
      <c r="BP72" s="212"/>
      <c r="BQ72" s="212"/>
      <c r="BR72" s="212"/>
      <c r="BS72" s="212"/>
      <c r="BT72" s="212"/>
      <c r="BU72" s="212"/>
      <c r="BV72" s="9" t="s">
        <v>25</v>
      </c>
      <c r="BW72" s="9"/>
      <c r="BX72" s="9"/>
      <c r="BY72" s="145"/>
      <c r="BZ72" s="145"/>
      <c r="CA72" s="145"/>
      <c r="CB72" s="145"/>
    </row>
    <row r="73" spans="1:80" x14ac:dyDescent="0.25">
      <c r="A73" s="37"/>
      <c r="B73" s="37"/>
      <c r="C73" s="37"/>
      <c r="D73" s="37"/>
      <c r="E73" s="143" t="s">
        <v>52</v>
      </c>
      <c r="F73" s="143" t="s">
        <v>53</v>
      </c>
      <c r="G73" s="143" t="s">
        <v>54</v>
      </c>
      <c r="H73" s="143" t="s">
        <v>55</v>
      </c>
      <c r="I73" s="143" t="s">
        <v>56</v>
      </c>
      <c r="J73" s="143" t="s">
        <v>52</v>
      </c>
      <c r="K73" s="143" t="s">
        <v>53</v>
      </c>
      <c r="L73" s="143" t="s">
        <v>54</v>
      </c>
      <c r="M73" s="143" t="s">
        <v>55</v>
      </c>
      <c r="N73" s="143" t="s">
        <v>56</v>
      </c>
      <c r="O73" s="143" t="s">
        <v>52</v>
      </c>
      <c r="P73" s="143" t="s">
        <v>53</v>
      </c>
      <c r="Q73" s="143" t="s">
        <v>54</v>
      </c>
      <c r="R73" s="143" t="s">
        <v>55</v>
      </c>
      <c r="S73" s="143" t="s">
        <v>56</v>
      </c>
      <c r="T73" s="143" t="s">
        <v>52</v>
      </c>
      <c r="U73" s="143" t="s">
        <v>53</v>
      </c>
      <c r="V73" s="143" t="s">
        <v>54</v>
      </c>
      <c r="W73" s="143" t="s">
        <v>55</v>
      </c>
      <c r="X73" s="143" t="s">
        <v>56</v>
      </c>
      <c r="Y73" s="143" t="s">
        <v>52</v>
      </c>
      <c r="Z73" s="143" t="s">
        <v>53</v>
      </c>
      <c r="AA73" s="143" t="s">
        <v>54</v>
      </c>
      <c r="AB73" s="143" t="s">
        <v>55</v>
      </c>
      <c r="AC73" s="143" t="s">
        <v>56</v>
      </c>
      <c r="AD73" s="143" t="s">
        <v>52</v>
      </c>
      <c r="AE73" s="143" t="s">
        <v>53</v>
      </c>
      <c r="AF73" s="143" t="s">
        <v>54</v>
      </c>
      <c r="AG73" s="143" t="s">
        <v>55</v>
      </c>
      <c r="AH73" s="143" t="s">
        <v>56</v>
      </c>
      <c r="AI73" s="143" t="s">
        <v>52</v>
      </c>
      <c r="AJ73" s="143" t="s">
        <v>53</v>
      </c>
      <c r="AK73" s="143" t="s">
        <v>54</v>
      </c>
      <c r="AL73" s="143" t="s">
        <v>55</v>
      </c>
      <c r="AM73" s="143" t="s">
        <v>56</v>
      </c>
      <c r="AN73" s="143" t="s">
        <v>52</v>
      </c>
      <c r="AO73" s="143" t="s">
        <v>53</v>
      </c>
      <c r="AP73" s="143" t="s">
        <v>54</v>
      </c>
      <c r="AQ73" s="143" t="s">
        <v>55</v>
      </c>
      <c r="AR73" s="143" t="s">
        <v>56</v>
      </c>
      <c r="AS73" s="226"/>
      <c r="AT73" s="61" t="s">
        <v>58</v>
      </c>
      <c r="AU73" s="143" t="s">
        <v>53</v>
      </c>
      <c r="AV73" s="143" t="s">
        <v>54</v>
      </c>
      <c r="AW73" s="157" t="s">
        <v>55</v>
      </c>
      <c r="AX73" s="143" t="s">
        <v>56</v>
      </c>
      <c r="AY73" s="226"/>
      <c r="AZ73" s="143" t="s">
        <v>52</v>
      </c>
      <c r="BA73" s="143" t="s">
        <v>53</v>
      </c>
      <c r="BB73" s="143" t="s">
        <v>54</v>
      </c>
      <c r="BC73" s="143" t="s">
        <v>55</v>
      </c>
      <c r="BD73" s="157" t="s">
        <v>56</v>
      </c>
      <c r="BE73" s="226"/>
      <c r="BF73" s="143" t="s">
        <v>52</v>
      </c>
      <c r="BG73" s="143" t="s">
        <v>53</v>
      </c>
      <c r="BH73" s="143" t="s">
        <v>54</v>
      </c>
      <c r="BI73" s="143" t="s">
        <v>55</v>
      </c>
      <c r="BJ73" s="143" t="s">
        <v>56</v>
      </c>
      <c r="BK73" s="226"/>
      <c r="BL73" s="143" t="s">
        <v>52</v>
      </c>
      <c r="BM73" s="143" t="s">
        <v>53</v>
      </c>
      <c r="BN73" s="143" t="s">
        <v>54</v>
      </c>
      <c r="BO73" s="143" t="s">
        <v>55</v>
      </c>
      <c r="BP73" s="221" t="s">
        <v>56</v>
      </c>
      <c r="BQ73" s="143" t="s">
        <v>52</v>
      </c>
      <c r="BR73" s="143" t="s">
        <v>53</v>
      </c>
      <c r="BS73" s="143" t="s">
        <v>54</v>
      </c>
      <c r="BT73" s="143" t="s">
        <v>55</v>
      </c>
      <c r="BU73" s="143" t="s">
        <v>56</v>
      </c>
      <c r="BV73" s="9"/>
      <c r="BW73" s="9"/>
      <c r="BX73" s="9"/>
      <c r="BY73" s="145"/>
      <c r="BZ73" s="145"/>
      <c r="CA73" s="145"/>
      <c r="CB73" s="145"/>
    </row>
    <row r="74" spans="1:80" x14ac:dyDescent="0.25">
      <c r="A74" s="37"/>
      <c r="B74" s="37"/>
      <c r="C74" s="37"/>
      <c r="D74" s="37"/>
      <c r="E74" s="1">
        <v>24</v>
      </c>
      <c r="F74" s="1">
        <v>25</v>
      </c>
      <c r="G74" s="1">
        <v>26</v>
      </c>
      <c r="H74" s="1">
        <v>27</v>
      </c>
      <c r="I74" s="1">
        <v>28</v>
      </c>
      <c r="J74" s="1">
        <v>3</v>
      </c>
      <c r="K74" s="1">
        <v>4</v>
      </c>
      <c r="L74" s="1">
        <v>5</v>
      </c>
      <c r="M74" s="1">
        <v>6</v>
      </c>
      <c r="N74" s="1">
        <v>7</v>
      </c>
      <c r="O74" s="1">
        <v>10</v>
      </c>
      <c r="P74" s="1">
        <v>11</v>
      </c>
      <c r="Q74" s="1">
        <v>12</v>
      </c>
      <c r="R74" s="1">
        <v>13</v>
      </c>
      <c r="S74" s="1">
        <v>14</v>
      </c>
      <c r="T74" s="1">
        <v>17</v>
      </c>
      <c r="U74" s="1">
        <v>18</v>
      </c>
      <c r="V74" s="1">
        <v>19</v>
      </c>
      <c r="W74" s="1">
        <v>20</v>
      </c>
      <c r="X74" s="1">
        <v>21</v>
      </c>
      <c r="Y74" s="145">
        <v>24</v>
      </c>
      <c r="Z74" s="145">
        <v>25</v>
      </c>
      <c r="AA74" s="145">
        <v>26</v>
      </c>
      <c r="AB74" s="145">
        <v>27</v>
      </c>
      <c r="AC74" s="145">
        <v>28</v>
      </c>
      <c r="AD74" s="145">
        <v>31</v>
      </c>
      <c r="AE74" s="145">
        <v>1</v>
      </c>
      <c r="AF74" s="145">
        <v>2</v>
      </c>
      <c r="AG74" s="1">
        <v>3</v>
      </c>
      <c r="AH74" s="145">
        <v>4</v>
      </c>
      <c r="AI74" s="145">
        <v>14</v>
      </c>
      <c r="AJ74" s="145">
        <v>15</v>
      </c>
      <c r="AK74" s="145">
        <v>16</v>
      </c>
      <c r="AL74" s="145">
        <v>17</v>
      </c>
      <c r="AM74" s="145">
        <v>18</v>
      </c>
      <c r="AN74" s="145">
        <v>21</v>
      </c>
      <c r="AO74" s="145">
        <v>22</v>
      </c>
      <c r="AP74" s="145">
        <v>23</v>
      </c>
      <c r="AQ74" s="145">
        <v>24</v>
      </c>
      <c r="AR74" s="145">
        <v>25</v>
      </c>
      <c r="AS74" s="227"/>
      <c r="AT74" s="62">
        <v>28</v>
      </c>
      <c r="AU74" s="62">
        <v>29</v>
      </c>
      <c r="AV74" s="62">
        <v>30</v>
      </c>
      <c r="AW74" s="69">
        <v>1</v>
      </c>
      <c r="AX74" s="1">
        <v>2</v>
      </c>
      <c r="AY74" s="227"/>
      <c r="AZ74" s="145">
        <v>5</v>
      </c>
      <c r="BA74" s="145">
        <v>6</v>
      </c>
      <c r="BB74" s="145">
        <v>7</v>
      </c>
      <c r="BC74" s="1">
        <v>8</v>
      </c>
      <c r="BD74" s="69">
        <v>9</v>
      </c>
      <c r="BE74" s="227"/>
      <c r="BF74" s="145">
        <v>12</v>
      </c>
      <c r="BG74" s="145">
        <v>13</v>
      </c>
      <c r="BH74" s="145">
        <v>14</v>
      </c>
      <c r="BI74" s="145">
        <v>15</v>
      </c>
      <c r="BJ74" s="145">
        <v>16</v>
      </c>
      <c r="BK74" s="227"/>
      <c r="BL74" s="145">
        <v>19</v>
      </c>
      <c r="BM74" s="145">
        <v>20</v>
      </c>
      <c r="BN74" s="145">
        <v>21</v>
      </c>
      <c r="BO74" s="145">
        <v>22</v>
      </c>
      <c r="BP74" s="222">
        <v>23</v>
      </c>
      <c r="BQ74" s="145">
        <v>26</v>
      </c>
      <c r="BR74" s="145">
        <v>27</v>
      </c>
      <c r="BS74" s="145">
        <v>28</v>
      </c>
      <c r="BT74" s="1">
        <v>29</v>
      </c>
      <c r="BU74" s="145">
        <v>30</v>
      </c>
      <c r="BV74" s="9"/>
      <c r="BW74" s="9"/>
      <c r="BX74" s="9"/>
      <c r="BY74" s="145"/>
      <c r="BZ74" s="145"/>
      <c r="CA74" s="145"/>
      <c r="CB74" s="145"/>
    </row>
    <row r="75" spans="1:80" x14ac:dyDescent="0.25">
      <c r="A75" s="5" t="s">
        <v>44</v>
      </c>
      <c r="B75" s="164" t="s">
        <v>1</v>
      </c>
      <c r="C75" s="164"/>
      <c r="D75" s="164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37"/>
      <c r="Y75" s="37"/>
      <c r="Z75" s="37"/>
      <c r="AA75" s="37"/>
      <c r="AB75" s="37"/>
      <c r="AC75" s="37"/>
      <c r="AD75" s="37"/>
      <c r="AE75" s="37"/>
      <c r="AF75" s="37"/>
      <c r="AG75" s="1"/>
      <c r="AH75" s="37"/>
      <c r="AI75" s="37"/>
      <c r="AJ75" s="37"/>
      <c r="AK75" s="37"/>
      <c r="AL75" s="145"/>
      <c r="AM75" s="145"/>
      <c r="AN75" s="145"/>
      <c r="AO75" s="145"/>
      <c r="AP75" s="145"/>
      <c r="AQ75" s="145"/>
      <c r="AR75" s="145"/>
      <c r="AS75" s="227"/>
      <c r="AT75" s="63"/>
      <c r="AU75" s="145"/>
      <c r="AV75" s="145"/>
      <c r="AW75" s="69"/>
      <c r="AX75" s="1"/>
      <c r="AY75" s="227"/>
      <c r="AZ75" s="145"/>
      <c r="BA75" s="145"/>
      <c r="BB75" s="145"/>
      <c r="BC75" s="1"/>
      <c r="BD75" s="69"/>
      <c r="BE75" s="227"/>
      <c r="BF75" s="145"/>
      <c r="BG75" s="145" t="s">
        <v>184</v>
      </c>
      <c r="BH75" s="145" t="s">
        <v>184</v>
      </c>
      <c r="BI75" s="145"/>
      <c r="BJ75" s="145"/>
      <c r="BK75" s="227"/>
      <c r="BL75" s="37"/>
      <c r="BM75" s="37"/>
      <c r="BN75" s="37"/>
      <c r="BO75" s="37"/>
      <c r="BP75" s="222"/>
      <c r="BQ75" s="37"/>
      <c r="BR75" s="37"/>
      <c r="BS75" s="37"/>
      <c r="BT75" s="1"/>
      <c r="BU75" s="37"/>
      <c r="BV75" s="9">
        <f>5*13</f>
        <v>65</v>
      </c>
      <c r="BW75" s="9"/>
      <c r="BX75" s="9"/>
      <c r="BY75" s="5" t="s">
        <v>44</v>
      </c>
      <c r="BZ75" s="164" t="s">
        <v>1</v>
      </c>
      <c r="CA75" s="164"/>
      <c r="CB75" s="164"/>
    </row>
    <row r="76" spans="1:80" x14ac:dyDescent="0.25">
      <c r="A76" s="37"/>
      <c r="B76" s="164" t="s">
        <v>16</v>
      </c>
      <c r="C76" s="164"/>
      <c r="D76" s="164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37"/>
      <c r="Y76" s="37"/>
      <c r="Z76" s="37"/>
      <c r="AA76" s="37"/>
      <c r="AB76" s="37"/>
      <c r="AC76" s="37"/>
      <c r="AD76" s="37"/>
      <c r="AE76" s="37"/>
      <c r="AF76" s="37"/>
      <c r="AG76" s="1"/>
      <c r="AH76" s="37"/>
      <c r="AI76" s="37"/>
      <c r="AJ76" s="37"/>
      <c r="AK76" s="37"/>
      <c r="AL76" s="145"/>
      <c r="AM76" s="145"/>
      <c r="AN76" s="145" t="s">
        <v>14</v>
      </c>
      <c r="AO76" s="145"/>
      <c r="AP76" s="145"/>
      <c r="AQ76" s="145"/>
      <c r="AR76" s="145"/>
      <c r="AS76" s="227"/>
      <c r="AT76" s="63" t="s">
        <v>184</v>
      </c>
      <c r="AU76" s="145"/>
      <c r="AV76" s="145"/>
      <c r="AW76" s="69"/>
      <c r="AX76" s="1"/>
      <c r="AY76" s="227"/>
      <c r="AZ76" s="145"/>
      <c r="BA76" s="145"/>
      <c r="BB76" s="145"/>
      <c r="BC76" s="1"/>
      <c r="BD76" s="69"/>
      <c r="BE76" s="227"/>
      <c r="BF76" s="145"/>
      <c r="BG76" s="145"/>
      <c r="BH76" s="145"/>
      <c r="BI76" s="145"/>
      <c r="BJ76" s="145"/>
      <c r="BK76" s="227"/>
      <c r="BL76" s="37"/>
      <c r="BM76" s="37"/>
      <c r="BN76" s="37"/>
      <c r="BO76" s="37"/>
      <c r="BP76" s="222"/>
      <c r="BQ76" s="37"/>
      <c r="BR76" s="37"/>
      <c r="BS76" s="37"/>
      <c r="BT76" s="1"/>
      <c r="BU76" s="37"/>
      <c r="BV76" s="9">
        <f>4*13</f>
        <v>52</v>
      </c>
      <c r="BW76" s="9"/>
      <c r="BX76" s="9"/>
      <c r="BY76" s="145"/>
      <c r="BZ76" s="164" t="s">
        <v>16</v>
      </c>
      <c r="CA76" s="164"/>
      <c r="CB76" s="164"/>
    </row>
    <row r="77" spans="1:80" x14ac:dyDescent="0.25">
      <c r="A77" s="37"/>
      <c r="B77" s="166" t="s">
        <v>3</v>
      </c>
      <c r="C77" s="166"/>
      <c r="D77" s="166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37"/>
      <c r="Y77" s="37"/>
      <c r="Z77" s="37"/>
      <c r="AA77" s="37"/>
      <c r="AB77" s="37"/>
      <c r="AC77" s="37"/>
      <c r="AD77" s="37"/>
      <c r="AE77" s="37"/>
      <c r="AF77" s="37"/>
      <c r="AG77" s="1"/>
      <c r="AH77" s="37"/>
      <c r="AI77" s="37"/>
      <c r="AJ77" s="37"/>
      <c r="AK77" s="37"/>
      <c r="AL77" s="63" t="s">
        <v>184</v>
      </c>
      <c r="AM77" s="145"/>
      <c r="AN77" s="145"/>
      <c r="AO77" s="145"/>
      <c r="AP77" s="145"/>
      <c r="AQ77" s="145"/>
      <c r="AR77" s="145"/>
      <c r="AS77" s="227"/>
      <c r="AT77" s="63"/>
      <c r="AU77" s="145"/>
      <c r="AV77" s="145"/>
      <c r="AW77" s="69"/>
      <c r="AX77" s="1"/>
      <c r="AY77" s="227"/>
      <c r="AZ77" s="145"/>
      <c r="BA77" s="145"/>
      <c r="BB77" s="145"/>
      <c r="BC77" s="1"/>
      <c r="BD77" s="69"/>
      <c r="BE77" s="227"/>
      <c r="BF77" s="145"/>
      <c r="BG77" s="145"/>
      <c r="BH77" s="145"/>
      <c r="BI77" s="145"/>
      <c r="BJ77" s="145"/>
      <c r="BK77" s="227"/>
      <c r="BL77" s="37"/>
      <c r="BM77" s="37"/>
      <c r="BN77" s="37"/>
      <c r="BO77" s="37"/>
      <c r="BP77" s="222"/>
      <c r="BQ77" s="37"/>
      <c r="BR77" s="37"/>
      <c r="BS77" s="37"/>
      <c r="BT77" s="1"/>
      <c r="BU77" s="37" t="s">
        <v>97</v>
      </c>
      <c r="BV77" s="9">
        <f>2*13</f>
        <v>26</v>
      </c>
      <c r="BW77" s="9"/>
      <c r="BX77" s="9"/>
      <c r="BY77" s="145"/>
      <c r="BZ77" s="166" t="s">
        <v>3</v>
      </c>
      <c r="CA77" s="166"/>
      <c r="CB77" s="166"/>
    </row>
    <row r="78" spans="1:80" x14ac:dyDescent="0.25">
      <c r="A78" s="37"/>
      <c r="B78" s="164" t="s">
        <v>15</v>
      </c>
      <c r="C78" s="164"/>
      <c r="D78" s="164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37"/>
      <c r="Y78" s="37"/>
      <c r="Z78" s="37"/>
      <c r="AA78" s="37"/>
      <c r="AB78" s="37"/>
      <c r="AC78" s="37"/>
      <c r="AD78" s="37"/>
      <c r="AE78" s="37"/>
      <c r="AF78" s="37"/>
      <c r="AG78" s="1"/>
      <c r="AH78" s="37"/>
      <c r="AI78" s="37"/>
      <c r="AJ78" s="37"/>
      <c r="AK78" s="37"/>
      <c r="AL78" s="145"/>
      <c r="AM78" s="145"/>
      <c r="AN78" s="145"/>
      <c r="AO78" s="145"/>
      <c r="AP78" s="145"/>
      <c r="AQ78" s="145"/>
      <c r="AR78" s="145"/>
      <c r="AS78" s="227"/>
      <c r="AT78" s="63"/>
      <c r="AU78" s="145"/>
      <c r="AV78" s="145"/>
      <c r="AW78" s="69"/>
      <c r="AX78" s="1"/>
      <c r="AY78" s="227"/>
      <c r="AZ78" s="145"/>
      <c r="BA78" s="145"/>
      <c r="BB78" s="145"/>
      <c r="BC78" s="1"/>
      <c r="BD78" s="69"/>
      <c r="BE78" s="227"/>
      <c r="BF78" s="145"/>
      <c r="BG78" s="145"/>
      <c r="BH78" s="145"/>
      <c r="BI78" s="145"/>
      <c r="BJ78" s="145" t="s">
        <v>184</v>
      </c>
      <c r="BK78" s="227"/>
      <c r="BL78" s="37"/>
      <c r="BM78" s="37"/>
      <c r="BN78" s="37"/>
      <c r="BO78" s="37"/>
      <c r="BP78" s="222"/>
      <c r="BQ78" s="37"/>
      <c r="BR78" s="37"/>
      <c r="BS78" s="37"/>
      <c r="BT78" s="1"/>
      <c r="BU78" s="37"/>
      <c r="BV78" s="9">
        <f>4*13</f>
        <v>52</v>
      </c>
      <c r="BW78" s="9"/>
      <c r="BX78" s="9"/>
      <c r="BY78" s="145"/>
      <c r="BZ78" s="164" t="s">
        <v>15</v>
      </c>
      <c r="CA78" s="164"/>
      <c r="CB78" s="164"/>
    </row>
    <row r="79" spans="1:80" x14ac:dyDescent="0.25">
      <c r="A79" s="37"/>
      <c r="B79" s="164" t="s">
        <v>17</v>
      </c>
      <c r="C79" s="164"/>
      <c r="D79" s="164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37"/>
      <c r="Y79" s="37"/>
      <c r="Z79" s="37"/>
      <c r="AA79" s="37"/>
      <c r="AB79" s="37"/>
      <c r="AC79" s="37"/>
      <c r="AD79" s="37"/>
      <c r="AE79" s="37"/>
      <c r="AF79" s="37"/>
      <c r="AG79" s="1"/>
      <c r="AH79" s="37"/>
      <c r="AI79" s="37"/>
      <c r="AJ79" s="37"/>
      <c r="AK79" s="37"/>
      <c r="AL79" s="145"/>
      <c r="AM79" s="145"/>
      <c r="AN79" s="145"/>
      <c r="AO79" s="145"/>
      <c r="AP79" s="145"/>
      <c r="AQ79" s="145"/>
      <c r="AR79" s="145"/>
      <c r="AS79" s="227"/>
      <c r="AT79" s="63"/>
      <c r="AU79" s="145"/>
      <c r="AV79" s="145"/>
      <c r="AW79" s="69"/>
      <c r="AX79" s="1"/>
      <c r="AY79" s="227"/>
      <c r="AZ79" s="145"/>
      <c r="BA79" s="145"/>
      <c r="BB79" s="145"/>
      <c r="BC79" s="1"/>
      <c r="BD79" s="69"/>
      <c r="BE79" s="227"/>
      <c r="BF79" s="145"/>
      <c r="BG79" s="145"/>
      <c r="BH79" s="145"/>
      <c r="BI79" s="145"/>
      <c r="BJ79" s="145"/>
      <c r="BK79" s="227"/>
      <c r="BL79" s="37"/>
      <c r="BM79" s="37"/>
      <c r="BN79" s="37"/>
      <c r="BO79" s="37"/>
      <c r="BP79" s="222"/>
      <c r="BQ79" s="37"/>
      <c r="BR79" s="37"/>
      <c r="BS79" s="37"/>
      <c r="BT79" s="1"/>
      <c r="BU79" s="37"/>
      <c r="BV79" s="9">
        <f>2*13</f>
        <v>26</v>
      </c>
      <c r="BW79" s="9"/>
      <c r="BX79" s="9"/>
      <c r="BY79" s="145"/>
      <c r="BZ79" s="164" t="s">
        <v>17</v>
      </c>
      <c r="CA79" s="164"/>
      <c r="CB79" s="164"/>
    </row>
    <row r="80" spans="1:80" x14ac:dyDescent="0.25">
      <c r="A80" s="2"/>
      <c r="B80" s="2" t="s">
        <v>26</v>
      </c>
      <c r="C80" s="2"/>
      <c r="D80" s="2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"/>
      <c r="Y80" s="2"/>
      <c r="Z80" s="2"/>
      <c r="AA80" s="2"/>
      <c r="AB80" s="2"/>
      <c r="AC80" s="2"/>
      <c r="AD80" s="2"/>
      <c r="AE80" s="2"/>
      <c r="AF80" s="2"/>
      <c r="AG80" s="20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28"/>
      <c r="AT80" s="64"/>
      <c r="AU80" s="2"/>
      <c r="AV80" s="2"/>
      <c r="AW80" s="70"/>
      <c r="AX80" s="20"/>
      <c r="AY80" s="228"/>
      <c r="AZ80" s="2"/>
      <c r="BA80" s="2"/>
      <c r="BB80" s="2" t="s">
        <v>184</v>
      </c>
      <c r="BC80" s="20"/>
      <c r="BD80" s="70"/>
      <c r="BE80" s="228"/>
      <c r="BF80" s="2"/>
      <c r="BG80" s="2"/>
      <c r="BH80" s="2"/>
      <c r="BI80" s="2"/>
      <c r="BJ80" s="2"/>
      <c r="BK80" s="228"/>
      <c r="BL80" s="2"/>
      <c r="BM80" s="2"/>
      <c r="BN80" s="2"/>
      <c r="BO80" s="2"/>
      <c r="BP80" s="223"/>
      <c r="BQ80" s="2"/>
      <c r="BR80" s="2"/>
      <c r="BS80" s="2"/>
      <c r="BT80" s="20"/>
      <c r="BU80" s="2"/>
      <c r="BV80" s="10"/>
      <c r="BW80" s="9"/>
      <c r="BX80" s="9"/>
      <c r="BY80" s="2"/>
      <c r="BZ80" s="2" t="s">
        <v>26</v>
      </c>
      <c r="CA80" s="2"/>
      <c r="CB80" s="2"/>
    </row>
    <row r="81" spans="1:80" x14ac:dyDescent="0.25">
      <c r="A81" s="37" t="s">
        <v>18</v>
      </c>
      <c r="B81" s="165" t="s">
        <v>19</v>
      </c>
      <c r="C81" s="165"/>
      <c r="D81" s="165"/>
      <c r="E81" s="190" t="s">
        <v>88</v>
      </c>
      <c r="F81" s="191"/>
      <c r="G81" s="191"/>
      <c r="H81" s="191"/>
      <c r="I81" s="191"/>
      <c r="J81" s="191"/>
      <c r="K81" s="191"/>
      <c r="L81" s="191"/>
      <c r="M81" s="191"/>
      <c r="N81" s="191"/>
      <c r="O81" s="191"/>
      <c r="P81" s="191"/>
      <c r="Q81" s="191"/>
      <c r="R81" s="191"/>
      <c r="S81" s="191"/>
      <c r="T81" s="191"/>
      <c r="U81" s="191"/>
      <c r="V81" s="191"/>
      <c r="W81" s="191"/>
      <c r="X81" s="191"/>
      <c r="Y81" s="191"/>
      <c r="Z81" s="191"/>
      <c r="AA81" s="191"/>
      <c r="AB81" s="191"/>
      <c r="AC81" s="191"/>
      <c r="AD81" s="191"/>
      <c r="AE81" s="191"/>
      <c r="AF81" s="191"/>
      <c r="AG81" s="191"/>
      <c r="AH81" s="191"/>
      <c r="AI81" s="191"/>
      <c r="AJ81" s="191"/>
      <c r="AK81" s="191"/>
      <c r="AL81" s="191"/>
      <c r="AM81" s="191"/>
      <c r="AN81" s="191"/>
      <c r="AO81" s="191"/>
      <c r="AP81" s="191"/>
      <c r="AQ81" s="191"/>
      <c r="AR81" s="191"/>
      <c r="AS81" s="191"/>
      <c r="AT81" s="191"/>
      <c r="AU81" s="191"/>
      <c r="AV81" s="191"/>
      <c r="AW81" s="191"/>
      <c r="AX81" s="191"/>
      <c r="AY81" s="191"/>
      <c r="AZ81" s="191"/>
      <c r="BA81" s="191"/>
      <c r="BB81" s="191"/>
      <c r="BC81" s="191"/>
      <c r="BD81" s="191"/>
      <c r="BE81" s="191"/>
      <c r="BF81" s="191"/>
      <c r="BG81" s="191"/>
      <c r="BH81" s="191"/>
      <c r="BI81" s="191"/>
      <c r="BJ81" s="191"/>
      <c r="BK81" s="191"/>
      <c r="BL81" s="191"/>
      <c r="BM81" s="191"/>
      <c r="BN81" s="191"/>
      <c r="BO81" s="191"/>
      <c r="BP81" s="191"/>
      <c r="BQ81" s="191"/>
      <c r="BR81" s="191"/>
      <c r="BS81" s="191"/>
      <c r="BT81" s="191"/>
      <c r="BU81" s="191"/>
      <c r="BV81" s="208"/>
      <c r="BY81" s="145" t="s">
        <v>18</v>
      </c>
      <c r="BZ81" s="165" t="s">
        <v>19</v>
      </c>
      <c r="CA81" s="165"/>
      <c r="CB81" s="165"/>
    </row>
    <row r="82" spans="1:80" x14ac:dyDescent="0.25">
      <c r="A82" s="37"/>
      <c r="B82" s="37"/>
      <c r="C82" s="37"/>
      <c r="D82" s="37"/>
      <c r="E82" s="158" t="s">
        <v>87</v>
      </c>
      <c r="F82" s="159"/>
      <c r="G82" s="159"/>
      <c r="H82" s="159"/>
      <c r="I82" s="159"/>
      <c r="J82" s="159" t="s">
        <v>89</v>
      </c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 t="s">
        <v>90</v>
      </c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 t="s">
        <v>91</v>
      </c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59"/>
      <c r="BN82" s="159"/>
      <c r="BO82" s="159"/>
      <c r="BP82" s="159"/>
      <c r="BQ82" s="159"/>
      <c r="BR82" s="159"/>
      <c r="BS82" s="159"/>
      <c r="BT82" s="159"/>
      <c r="BU82" s="160"/>
      <c r="BV82" s="9" t="s">
        <v>25</v>
      </c>
      <c r="BW82" s="9"/>
      <c r="BX82" s="9"/>
      <c r="BY82" s="145"/>
      <c r="BZ82" s="145"/>
      <c r="CA82" s="145"/>
      <c r="CB82" s="145"/>
    </row>
    <row r="83" spans="1:80" x14ac:dyDescent="0.25">
      <c r="A83" s="37"/>
      <c r="B83" s="37"/>
      <c r="C83" s="37"/>
      <c r="D83" s="37"/>
      <c r="E83" s="143" t="s">
        <v>52</v>
      </c>
      <c r="F83" s="143" t="s">
        <v>53</v>
      </c>
      <c r="G83" s="143" t="s">
        <v>54</v>
      </c>
      <c r="H83" s="143" t="s">
        <v>55</v>
      </c>
      <c r="I83" s="143" t="s">
        <v>56</v>
      </c>
      <c r="J83" s="143" t="s">
        <v>52</v>
      </c>
      <c r="K83" s="143" t="s">
        <v>53</v>
      </c>
      <c r="L83" s="143" t="s">
        <v>54</v>
      </c>
      <c r="M83" s="143" t="s">
        <v>55</v>
      </c>
      <c r="N83" s="143" t="s">
        <v>56</v>
      </c>
      <c r="O83" s="143" t="s">
        <v>52</v>
      </c>
      <c r="P83" s="143" t="s">
        <v>53</v>
      </c>
      <c r="Q83" s="143" t="s">
        <v>54</v>
      </c>
      <c r="R83" s="143" t="s">
        <v>55</v>
      </c>
      <c r="S83" s="143" t="s">
        <v>56</v>
      </c>
      <c r="T83" s="143" t="s">
        <v>52</v>
      </c>
      <c r="U83" s="143" t="s">
        <v>53</v>
      </c>
      <c r="V83" s="143" t="s">
        <v>54</v>
      </c>
      <c r="W83" s="143" t="s">
        <v>55</v>
      </c>
      <c r="X83" s="143" t="s">
        <v>56</v>
      </c>
      <c r="Y83" s="143" t="s">
        <v>52</v>
      </c>
      <c r="Z83" s="143" t="s">
        <v>53</v>
      </c>
      <c r="AA83" s="143" t="s">
        <v>54</v>
      </c>
      <c r="AB83" s="143" t="s">
        <v>55</v>
      </c>
      <c r="AC83" s="143" t="s">
        <v>56</v>
      </c>
      <c r="AD83" s="143" t="s">
        <v>52</v>
      </c>
      <c r="AE83" s="143" t="s">
        <v>53</v>
      </c>
      <c r="AF83" s="143" t="s">
        <v>54</v>
      </c>
      <c r="AG83" s="143" t="s">
        <v>55</v>
      </c>
      <c r="AH83" s="143" t="s">
        <v>56</v>
      </c>
      <c r="AI83" s="143" t="s">
        <v>52</v>
      </c>
      <c r="AJ83" s="143" t="s">
        <v>53</v>
      </c>
      <c r="AK83" s="143" t="s">
        <v>54</v>
      </c>
      <c r="AL83" s="143" t="s">
        <v>55</v>
      </c>
      <c r="AM83" s="143" t="s">
        <v>56</v>
      </c>
      <c r="AN83" s="143" t="s">
        <v>52</v>
      </c>
      <c r="AO83" s="143" t="s">
        <v>53</v>
      </c>
      <c r="AP83" s="143" t="s">
        <v>54</v>
      </c>
      <c r="AQ83" s="143" t="s">
        <v>55</v>
      </c>
      <c r="AR83" s="143" t="s">
        <v>56</v>
      </c>
      <c r="AS83" s="226"/>
      <c r="AT83" s="61" t="s">
        <v>58</v>
      </c>
      <c r="AU83" s="143" t="s">
        <v>53</v>
      </c>
      <c r="AV83" s="143" t="s">
        <v>54</v>
      </c>
      <c r="AW83" s="157" t="s">
        <v>55</v>
      </c>
      <c r="AX83" s="143" t="s">
        <v>56</v>
      </c>
      <c r="AY83" s="226"/>
      <c r="AZ83" s="143" t="s">
        <v>52</v>
      </c>
      <c r="BA83" s="143" t="s">
        <v>53</v>
      </c>
      <c r="BB83" s="143" t="s">
        <v>54</v>
      </c>
      <c r="BC83" s="143" t="s">
        <v>55</v>
      </c>
      <c r="BD83" s="157" t="s">
        <v>56</v>
      </c>
      <c r="BE83" s="226"/>
      <c r="BF83" s="143" t="s">
        <v>52</v>
      </c>
      <c r="BG83" s="143" t="s">
        <v>53</v>
      </c>
      <c r="BH83" s="143" t="s">
        <v>54</v>
      </c>
      <c r="BI83" s="143" t="s">
        <v>55</v>
      </c>
      <c r="BJ83" s="143" t="s">
        <v>56</v>
      </c>
      <c r="BK83" s="226"/>
      <c r="BL83" s="143" t="s">
        <v>52</v>
      </c>
      <c r="BM83" s="143" t="s">
        <v>53</v>
      </c>
      <c r="BN83" s="143" t="s">
        <v>54</v>
      </c>
      <c r="BO83" s="143" t="s">
        <v>55</v>
      </c>
      <c r="BP83" s="221" t="s">
        <v>56</v>
      </c>
      <c r="BQ83" s="143" t="s">
        <v>52</v>
      </c>
      <c r="BR83" s="143" t="s">
        <v>53</v>
      </c>
      <c r="BS83" s="143" t="s">
        <v>54</v>
      </c>
      <c r="BT83" s="143" t="s">
        <v>55</v>
      </c>
      <c r="BU83" s="143" t="s">
        <v>56</v>
      </c>
      <c r="BV83" s="9"/>
      <c r="BW83" s="9"/>
      <c r="BX83" s="9"/>
      <c r="BY83" s="145"/>
      <c r="BZ83" s="145"/>
      <c r="CA83" s="145"/>
      <c r="CB83" s="145"/>
    </row>
    <row r="84" spans="1:80" x14ac:dyDescent="0.25">
      <c r="A84" s="37"/>
      <c r="B84" s="37"/>
      <c r="C84" s="37"/>
      <c r="D84" s="37"/>
      <c r="E84" s="1">
        <v>24</v>
      </c>
      <c r="F84" s="1">
        <v>25</v>
      </c>
      <c r="G84" s="1">
        <v>26</v>
      </c>
      <c r="H84" s="1">
        <v>27</v>
      </c>
      <c r="I84" s="1">
        <v>28</v>
      </c>
      <c r="J84" s="1">
        <v>3</v>
      </c>
      <c r="K84" s="1">
        <v>4</v>
      </c>
      <c r="L84" s="1">
        <v>5</v>
      </c>
      <c r="M84" s="1">
        <v>6</v>
      </c>
      <c r="N84" s="1">
        <v>7</v>
      </c>
      <c r="O84" s="1">
        <v>10</v>
      </c>
      <c r="P84" s="1">
        <v>11</v>
      </c>
      <c r="Q84" s="1">
        <v>12</v>
      </c>
      <c r="R84" s="1">
        <v>13</v>
      </c>
      <c r="S84" s="1">
        <v>14</v>
      </c>
      <c r="T84" s="1">
        <v>17</v>
      </c>
      <c r="U84" s="1">
        <v>18</v>
      </c>
      <c r="V84" s="1">
        <v>19</v>
      </c>
      <c r="W84" s="1">
        <v>20</v>
      </c>
      <c r="X84" s="1">
        <v>21</v>
      </c>
      <c r="Y84" s="145">
        <v>24</v>
      </c>
      <c r="Z84" s="145">
        <v>25</v>
      </c>
      <c r="AA84" s="145">
        <v>26</v>
      </c>
      <c r="AB84" s="145">
        <v>27</v>
      </c>
      <c r="AC84" s="145">
        <v>28</v>
      </c>
      <c r="AD84" s="145">
        <v>31</v>
      </c>
      <c r="AE84" s="145">
        <v>1</v>
      </c>
      <c r="AF84" s="145">
        <v>2</v>
      </c>
      <c r="AG84" s="1">
        <v>3</v>
      </c>
      <c r="AH84" s="145">
        <v>4</v>
      </c>
      <c r="AI84" s="145">
        <v>14</v>
      </c>
      <c r="AJ84" s="145">
        <v>15</v>
      </c>
      <c r="AK84" s="145">
        <v>16</v>
      </c>
      <c r="AL84" s="145">
        <v>17</v>
      </c>
      <c r="AM84" s="145">
        <v>18</v>
      </c>
      <c r="AN84" s="145">
        <v>21</v>
      </c>
      <c r="AO84" s="145">
        <v>22</v>
      </c>
      <c r="AP84" s="145">
        <v>23</v>
      </c>
      <c r="AQ84" s="145">
        <v>24</v>
      </c>
      <c r="AR84" s="145">
        <v>25</v>
      </c>
      <c r="AS84" s="227"/>
      <c r="AT84" s="62">
        <v>28</v>
      </c>
      <c r="AU84" s="62">
        <v>29</v>
      </c>
      <c r="AV84" s="62">
        <v>30</v>
      </c>
      <c r="AW84" s="69">
        <v>1</v>
      </c>
      <c r="AX84" s="1">
        <v>2</v>
      </c>
      <c r="AY84" s="227"/>
      <c r="AZ84" s="145">
        <v>5</v>
      </c>
      <c r="BA84" s="145">
        <v>6</v>
      </c>
      <c r="BB84" s="145">
        <v>7</v>
      </c>
      <c r="BC84" s="1">
        <v>8</v>
      </c>
      <c r="BD84" s="69">
        <v>9</v>
      </c>
      <c r="BE84" s="227"/>
      <c r="BF84" s="145">
        <v>12</v>
      </c>
      <c r="BG84" s="145">
        <v>13</v>
      </c>
      <c r="BH84" s="145">
        <v>14</v>
      </c>
      <c r="BI84" s="145">
        <v>15</v>
      </c>
      <c r="BJ84" s="145">
        <v>16</v>
      </c>
      <c r="BK84" s="227"/>
      <c r="BL84" s="145">
        <v>19</v>
      </c>
      <c r="BM84" s="145">
        <v>20</v>
      </c>
      <c r="BN84" s="145">
        <v>21</v>
      </c>
      <c r="BO84" s="145">
        <v>22</v>
      </c>
      <c r="BP84" s="222">
        <v>23</v>
      </c>
      <c r="BQ84" s="145">
        <v>26</v>
      </c>
      <c r="BR84" s="145">
        <v>27</v>
      </c>
      <c r="BS84" s="145">
        <v>28</v>
      </c>
      <c r="BT84" s="1">
        <v>29</v>
      </c>
      <c r="BU84" s="145">
        <v>30</v>
      </c>
      <c r="BV84" s="9"/>
      <c r="BW84" s="9"/>
      <c r="BX84" s="9"/>
      <c r="BY84" s="145"/>
      <c r="BZ84" s="145"/>
      <c r="CA84" s="145"/>
      <c r="CB84" s="145"/>
    </row>
    <row r="85" spans="1:80" x14ac:dyDescent="0.25">
      <c r="A85" s="5" t="s">
        <v>45</v>
      </c>
      <c r="B85" s="164" t="s">
        <v>1</v>
      </c>
      <c r="C85" s="164"/>
      <c r="D85" s="164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37"/>
      <c r="Y85" s="37"/>
      <c r="Z85" s="37"/>
      <c r="AA85" s="37"/>
      <c r="AB85" s="37"/>
      <c r="AC85" s="37"/>
      <c r="AD85" s="37"/>
      <c r="AE85" s="37"/>
      <c r="AF85" s="37"/>
      <c r="AG85" s="1"/>
      <c r="AH85" s="37"/>
      <c r="AI85" s="37"/>
      <c r="AJ85" s="37"/>
      <c r="AK85" s="37"/>
      <c r="AL85" s="145"/>
      <c r="AM85" s="145"/>
      <c r="AN85" s="145"/>
      <c r="AO85" s="145"/>
      <c r="AP85" s="145"/>
      <c r="AQ85" s="145"/>
      <c r="AR85" s="145"/>
      <c r="AS85" s="227"/>
      <c r="AT85" s="63"/>
      <c r="AU85" s="145"/>
      <c r="AV85" s="145"/>
      <c r="AW85" s="69"/>
      <c r="AX85" s="1"/>
      <c r="AY85" s="227"/>
      <c r="AZ85" s="145"/>
      <c r="BA85" s="145"/>
      <c r="BB85" s="145"/>
      <c r="BC85" s="1"/>
      <c r="BD85" s="69"/>
      <c r="BE85" s="227"/>
      <c r="BF85" s="145"/>
      <c r="BG85" s="145" t="s">
        <v>184</v>
      </c>
      <c r="BH85" s="145" t="s">
        <v>184</v>
      </c>
      <c r="BI85" s="145"/>
      <c r="BJ85" s="145"/>
      <c r="BK85" s="227"/>
      <c r="BL85" s="37"/>
      <c r="BM85" s="37"/>
      <c r="BN85" s="37"/>
      <c r="BO85" s="37"/>
      <c r="BP85" s="222"/>
      <c r="BQ85" s="37"/>
      <c r="BR85" s="37"/>
      <c r="BS85" s="37"/>
      <c r="BT85" s="1"/>
      <c r="BU85" s="37"/>
      <c r="BV85" s="9">
        <f>5*13</f>
        <v>65</v>
      </c>
      <c r="BW85" s="9"/>
      <c r="BX85" s="9"/>
      <c r="BY85" s="5" t="s">
        <v>45</v>
      </c>
      <c r="BZ85" s="164" t="s">
        <v>1</v>
      </c>
      <c r="CA85" s="164"/>
      <c r="CB85" s="164"/>
    </row>
    <row r="86" spans="1:80" x14ac:dyDescent="0.25">
      <c r="A86" s="37"/>
      <c r="B86" s="164" t="s">
        <v>16</v>
      </c>
      <c r="C86" s="164"/>
      <c r="D86" s="164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37"/>
      <c r="Y86" s="37"/>
      <c r="Z86" s="37"/>
      <c r="AA86" s="37"/>
      <c r="AB86" s="37"/>
      <c r="AC86" s="37"/>
      <c r="AD86" s="37"/>
      <c r="AE86" s="37"/>
      <c r="AF86" s="37"/>
      <c r="AG86" s="1"/>
      <c r="AH86" s="37"/>
      <c r="AI86" s="37"/>
      <c r="AJ86" s="37"/>
      <c r="AK86" s="37"/>
      <c r="AL86" s="145"/>
      <c r="AM86" s="145"/>
      <c r="AN86" s="145" t="s">
        <v>14</v>
      </c>
      <c r="AO86" s="145"/>
      <c r="AP86" s="145"/>
      <c r="AQ86" s="145"/>
      <c r="AR86" s="145"/>
      <c r="AS86" s="227"/>
      <c r="AT86" s="63" t="s">
        <v>184</v>
      </c>
      <c r="AU86" s="145"/>
      <c r="AV86" s="145"/>
      <c r="AW86" s="69"/>
      <c r="AX86" s="1"/>
      <c r="AY86" s="227"/>
      <c r="AZ86" s="145"/>
      <c r="BA86" s="145"/>
      <c r="BB86" s="145"/>
      <c r="BC86" s="1"/>
      <c r="BD86" s="69"/>
      <c r="BE86" s="227"/>
      <c r="BF86" s="145"/>
      <c r="BG86" s="145"/>
      <c r="BH86" s="145"/>
      <c r="BI86" s="145"/>
      <c r="BJ86" s="145"/>
      <c r="BK86" s="227"/>
      <c r="BL86" s="37"/>
      <c r="BM86" s="37"/>
      <c r="BN86" s="37"/>
      <c r="BO86" s="37"/>
      <c r="BP86" s="222"/>
      <c r="BQ86" s="37"/>
      <c r="BR86" s="37"/>
      <c r="BS86" s="37"/>
      <c r="BT86" s="1"/>
      <c r="BU86" s="37"/>
      <c r="BV86" s="9">
        <f>4*13</f>
        <v>52</v>
      </c>
      <c r="BW86" s="9"/>
      <c r="BX86" s="9"/>
      <c r="BY86" s="145"/>
      <c r="BZ86" s="164" t="s">
        <v>16</v>
      </c>
      <c r="CA86" s="164"/>
      <c r="CB86" s="164"/>
    </row>
    <row r="87" spans="1:80" x14ac:dyDescent="0.25">
      <c r="A87" s="37"/>
      <c r="B87" s="166" t="s">
        <v>3</v>
      </c>
      <c r="C87" s="166"/>
      <c r="D87" s="166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37"/>
      <c r="Y87" s="37"/>
      <c r="Z87" s="37"/>
      <c r="AA87" s="37"/>
      <c r="AB87" s="37"/>
      <c r="AC87" s="37"/>
      <c r="AD87" s="37"/>
      <c r="AE87" s="37"/>
      <c r="AF87" s="37"/>
      <c r="AG87" s="1"/>
      <c r="AH87" s="37"/>
      <c r="AI87" s="37"/>
      <c r="AJ87" s="37"/>
      <c r="AK87" s="37"/>
      <c r="AL87" s="63" t="s">
        <v>184</v>
      </c>
      <c r="AM87" s="145"/>
      <c r="AN87" s="145"/>
      <c r="AO87" s="145"/>
      <c r="AP87" s="145"/>
      <c r="AQ87" s="145"/>
      <c r="AR87" s="145"/>
      <c r="AS87" s="227"/>
      <c r="AT87" s="63"/>
      <c r="AU87" s="145"/>
      <c r="AV87" s="145"/>
      <c r="AW87" s="69"/>
      <c r="AX87" s="1"/>
      <c r="AY87" s="227"/>
      <c r="AZ87" s="145"/>
      <c r="BA87" s="145"/>
      <c r="BB87" s="145"/>
      <c r="BC87" s="1"/>
      <c r="BD87" s="69"/>
      <c r="BE87" s="227"/>
      <c r="BF87" s="145"/>
      <c r="BG87" s="145"/>
      <c r="BH87" s="145"/>
      <c r="BI87" s="145"/>
      <c r="BJ87" s="145"/>
      <c r="BK87" s="227"/>
      <c r="BL87" s="37"/>
      <c r="BM87" s="37"/>
      <c r="BN87" s="37"/>
      <c r="BO87" s="37"/>
      <c r="BP87" s="222"/>
      <c r="BQ87" s="37"/>
      <c r="BR87" s="37"/>
      <c r="BS87" s="37"/>
      <c r="BT87" s="1"/>
      <c r="BU87" s="37" t="s">
        <v>97</v>
      </c>
      <c r="BV87" s="9">
        <f>2*13</f>
        <v>26</v>
      </c>
      <c r="BW87" s="9"/>
      <c r="BX87" s="9"/>
      <c r="BY87" s="145"/>
      <c r="BZ87" s="166" t="s">
        <v>3</v>
      </c>
      <c r="CA87" s="166"/>
      <c r="CB87" s="166"/>
    </row>
    <row r="88" spans="1:80" x14ac:dyDescent="0.25">
      <c r="A88" s="37"/>
      <c r="B88" s="164" t="s">
        <v>15</v>
      </c>
      <c r="C88" s="164"/>
      <c r="D88" s="164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37"/>
      <c r="Y88" s="37"/>
      <c r="Z88" s="37"/>
      <c r="AA88" s="37"/>
      <c r="AB88" s="37"/>
      <c r="AC88" s="37"/>
      <c r="AD88" s="37"/>
      <c r="AE88" s="37"/>
      <c r="AF88" s="37"/>
      <c r="AG88" s="1"/>
      <c r="AH88" s="37"/>
      <c r="AI88" s="37"/>
      <c r="AJ88" s="37"/>
      <c r="AK88" s="37"/>
      <c r="AL88" s="145"/>
      <c r="AM88" s="145"/>
      <c r="AN88" s="145"/>
      <c r="AO88" s="145"/>
      <c r="AP88" s="145"/>
      <c r="AQ88" s="145"/>
      <c r="AR88" s="145"/>
      <c r="AS88" s="227"/>
      <c r="AT88" s="63"/>
      <c r="AU88" s="145"/>
      <c r="AV88" s="145"/>
      <c r="AW88" s="69"/>
      <c r="AX88" s="1"/>
      <c r="AY88" s="227"/>
      <c r="AZ88" s="145"/>
      <c r="BA88" s="145"/>
      <c r="BB88" s="145"/>
      <c r="BC88" s="1"/>
      <c r="BD88" s="69"/>
      <c r="BE88" s="227"/>
      <c r="BF88" s="145"/>
      <c r="BG88" s="145"/>
      <c r="BH88" s="145"/>
      <c r="BI88" s="145"/>
      <c r="BJ88" s="145" t="s">
        <v>184</v>
      </c>
      <c r="BK88" s="227"/>
      <c r="BL88" s="37"/>
      <c r="BM88" s="37"/>
      <c r="BN88" s="37"/>
      <c r="BO88" s="37"/>
      <c r="BP88" s="222"/>
      <c r="BQ88" s="37"/>
      <c r="BR88" s="37"/>
      <c r="BS88" s="37"/>
      <c r="BT88" s="1"/>
      <c r="BU88" s="37"/>
      <c r="BV88" s="9">
        <f>4*13</f>
        <v>52</v>
      </c>
      <c r="BW88" s="9"/>
      <c r="BX88" s="9"/>
      <c r="BY88" s="145"/>
      <c r="BZ88" s="164" t="s">
        <v>15</v>
      </c>
      <c r="CA88" s="164"/>
      <c r="CB88" s="164"/>
    </row>
    <row r="89" spans="1:80" x14ac:dyDescent="0.25">
      <c r="A89" s="37"/>
      <c r="B89" s="164" t="s">
        <v>17</v>
      </c>
      <c r="C89" s="164"/>
      <c r="D89" s="164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37"/>
      <c r="Y89" s="37"/>
      <c r="Z89" s="37"/>
      <c r="AA89" s="37"/>
      <c r="AB89" s="37"/>
      <c r="AC89" s="37"/>
      <c r="AD89" s="37"/>
      <c r="AE89" s="37"/>
      <c r="AF89" s="37"/>
      <c r="AG89" s="1"/>
      <c r="AH89" s="37"/>
      <c r="AI89" s="37"/>
      <c r="AJ89" s="37"/>
      <c r="AK89" s="37"/>
      <c r="AL89" s="145"/>
      <c r="AM89" s="145"/>
      <c r="AN89" s="145"/>
      <c r="AO89" s="145"/>
      <c r="AP89" s="145"/>
      <c r="AQ89" s="145"/>
      <c r="AR89" s="145"/>
      <c r="AS89" s="227"/>
      <c r="AT89" s="63"/>
      <c r="AU89" s="145"/>
      <c r="AV89" s="145"/>
      <c r="AW89" s="69"/>
      <c r="AX89" s="1"/>
      <c r="AY89" s="227"/>
      <c r="AZ89" s="145"/>
      <c r="BA89" s="145"/>
      <c r="BB89" s="145"/>
      <c r="BC89" s="1"/>
      <c r="BD89" s="69"/>
      <c r="BE89" s="227"/>
      <c r="BF89" s="145"/>
      <c r="BG89" s="145"/>
      <c r="BH89" s="145"/>
      <c r="BI89" s="145"/>
      <c r="BJ89" s="145"/>
      <c r="BK89" s="227"/>
      <c r="BL89" s="37"/>
      <c r="BM89" s="37"/>
      <c r="BN89" s="37"/>
      <c r="BO89" s="37"/>
      <c r="BP89" s="222"/>
      <c r="BQ89" s="37"/>
      <c r="BR89" s="37"/>
      <c r="BS89" s="37"/>
      <c r="BT89" s="1"/>
      <c r="BU89" s="37"/>
      <c r="BV89" s="9">
        <f>2*13</f>
        <v>26</v>
      </c>
      <c r="BW89" s="9"/>
      <c r="BX89" s="9"/>
      <c r="BY89" s="145"/>
      <c r="BZ89" s="164" t="s">
        <v>17</v>
      </c>
      <c r="CA89" s="164"/>
      <c r="CB89" s="164"/>
    </row>
    <row r="90" spans="1:80" x14ac:dyDescent="0.25">
      <c r="A90" s="2"/>
      <c r="B90" s="2" t="s">
        <v>26</v>
      </c>
      <c r="C90" s="2"/>
      <c r="D90" s="2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"/>
      <c r="Y90" s="2"/>
      <c r="Z90" s="2"/>
      <c r="AA90" s="2"/>
      <c r="AB90" s="2"/>
      <c r="AC90" s="2"/>
      <c r="AD90" s="2"/>
      <c r="AE90" s="2"/>
      <c r="AF90" s="2"/>
      <c r="AG90" s="20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28"/>
      <c r="AT90" s="64"/>
      <c r="AU90" s="2"/>
      <c r="AV90" s="2"/>
      <c r="AW90" s="70"/>
      <c r="AX90" s="20"/>
      <c r="AY90" s="228"/>
      <c r="AZ90" s="2"/>
      <c r="BA90" s="2"/>
      <c r="BB90" s="2" t="s">
        <v>184</v>
      </c>
      <c r="BC90" s="20"/>
      <c r="BD90" s="70"/>
      <c r="BE90" s="228"/>
      <c r="BF90" s="2"/>
      <c r="BG90" s="2"/>
      <c r="BH90" s="2"/>
      <c r="BI90" s="2"/>
      <c r="BJ90" s="2"/>
      <c r="BK90" s="228"/>
      <c r="BL90" s="2"/>
      <c r="BM90" s="2"/>
      <c r="BN90" s="2"/>
      <c r="BO90" s="2"/>
      <c r="BP90" s="223"/>
      <c r="BQ90" s="2"/>
      <c r="BR90" s="2"/>
      <c r="BS90" s="2"/>
      <c r="BT90" s="20"/>
      <c r="BU90" s="2"/>
      <c r="BV90" s="10"/>
      <c r="BW90" s="9"/>
      <c r="BX90" s="9"/>
      <c r="BY90" s="2"/>
      <c r="BZ90" s="2" t="s">
        <v>26</v>
      </c>
      <c r="CA90" s="2"/>
      <c r="CB90" s="2"/>
    </row>
    <row r="91" spans="1:80" x14ac:dyDescent="0.25"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Q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T91" s="65"/>
      <c r="AU91" s="21"/>
      <c r="AV91" s="21"/>
      <c r="AZ91" s="21"/>
      <c r="BA91" s="21"/>
      <c r="BB91" s="21"/>
      <c r="BF91" s="21"/>
      <c r="BG91" s="21"/>
      <c r="BH91" s="21"/>
      <c r="BI91" s="21"/>
      <c r="BJ91" s="21"/>
      <c r="BL91" s="21"/>
      <c r="BM91" s="21"/>
      <c r="BN91" s="21"/>
      <c r="BO91" s="21"/>
      <c r="BQ91" s="21"/>
      <c r="BR91" s="21"/>
      <c r="BS91" s="21"/>
      <c r="BU91" s="21"/>
      <c r="BV91" s="21"/>
      <c r="BW91" s="21"/>
    </row>
    <row r="92" spans="1:80" x14ac:dyDescent="0.25">
      <c r="E92" s="167" t="s">
        <v>73</v>
      </c>
      <c r="F92" s="167"/>
      <c r="G92" s="167"/>
      <c r="H92" s="167"/>
      <c r="I92" s="167"/>
      <c r="J92" s="167"/>
      <c r="K92" s="167"/>
      <c r="L92" s="21"/>
      <c r="M92" s="21"/>
      <c r="N92" s="21"/>
      <c r="O92" s="21"/>
      <c r="Q92" s="21"/>
      <c r="S92" s="21"/>
      <c r="T92" s="21"/>
      <c r="U92" s="21"/>
      <c r="V92" s="21"/>
      <c r="W92" s="21"/>
      <c r="AD92" s="21"/>
      <c r="AE92" s="21"/>
      <c r="AT92" s="65"/>
    </row>
    <row r="93" spans="1:80" x14ac:dyDescent="0.25">
      <c r="E93" s="167" t="s">
        <v>74</v>
      </c>
      <c r="F93" s="167"/>
      <c r="G93" s="167"/>
      <c r="H93" s="167"/>
      <c r="I93" s="167"/>
      <c r="J93" s="167"/>
      <c r="K93" s="167"/>
      <c r="L93" s="21"/>
      <c r="M93" s="21"/>
      <c r="N93" s="21"/>
      <c r="O93" s="21"/>
      <c r="Q93" s="21"/>
      <c r="S93" s="21"/>
      <c r="T93" s="21"/>
      <c r="U93" s="21"/>
      <c r="V93" s="21"/>
      <c r="W93" s="21"/>
      <c r="AT93" s="65"/>
    </row>
    <row r="94" spans="1:80" x14ac:dyDescent="0.25">
      <c r="E94" s="167" t="s">
        <v>75</v>
      </c>
      <c r="F94" s="167"/>
      <c r="G94" s="167"/>
      <c r="H94" s="167"/>
      <c r="I94" s="167"/>
      <c r="J94" s="167"/>
      <c r="K94" s="167"/>
      <c r="L94" s="21"/>
      <c r="M94" s="21"/>
      <c r="N94" s="21"/>
      <c r="O94" s="21"/>
      <c r="Q94" s="21"/>
      <c r="S94" s="21"/>
      <c r="T94" s="21"/>
      <c r="U94" s="21"/>
      <c r="V94" s="21"/>
      <c r="W94" s="21"/>
      <c r="AT94" s="65"/>
    </row>
    <row r="95" spans="1:80" x14ac:dyDescent="0.25">
      <c r="E95" s="144" t="s">
        <v>76</v>
      </c>
      <c r="F95" s="144"/>
      <c r="G95" s="144"/>
      <c r="H95" s="144"/>
      <c r="I95" s="144"/>
      <c r="J95" s="144"/>
      <c r="K95" s="144"/>
      <c r="L95" s="21"/>
      <c r="M95" s="21"/>
      <c r="N95" s="21"/>
      <c r="O95" s="21"/>
      <c r="Q95" s="21"/>
      <c r="S95" s="21"/>
      <c r="T95" s="21"/>
      <c r="U95" s="21"/>
      <c r="V95" s="21"/>
      <c r="W95" s="21"/>
      <c r="AT95" s="65"/>
    </row>
    <row r="96" spans="1:80" x14ac:dyDescent="0.25">
      <c r="E96" s="144" t="s">
        <v>77</v>
      </c>
      <c r="F96" s="144"/>
      <c r="G96" s="144"/>
      <c r="H96" s="144"/>
      <c r="I96" s="144"/>
      <c r="J96" s="144"/>
      <c r="K96" s="144"/>
      <c r="L96" s="21"/>
      <c r="M96" s="21"/>
      <c r="N96" s="21"/>
      <c r="O96" s="21"/>
      <c r="Q96" s="21"/>
      <c r="S96" s="21"/>
      <c r="T96" s="21"/>
      <c r="U96" s="21"/>
      <c r="V96" s="21"/>
      <c r="W96" s="21"/>
      <c r="AT96" s="65"/>
    </row>
    <row r="97" spans="3:74" x14ac:dyDescent="0.25">
      <c r="C97" s="231" t="s">
        <v>190</v>
      </c>
      <c r="D97" s="231"/>
      <c r="E97" s="231"/>
      <c r="F97" s="231"/>
      <c r="G97" s="231"/>
      <c r="H97" s="231"/>
      <c r="I97" s="231"/>
      <c r="J97" s="231"/>
      <c r="K97" s="144"/>
      <c r="L97" s="21"/>
      <c r="M97" s="21"/>
      <c r="N97" s="21"/>
      <c r="O97" s="21"/>
      <c r="Q97" s="21"/>
      <c r="S97" s="21"/>
      <c r="T97" s="21"/>
      <c r="U97" s="21"/>
      <c r="V97" s="21"/>
      <c r="W97" s="21"/>
      <c r="AT97" s="65"/>
    </row>
    <row r="98" spans="3:74" x14ac:dyDescent="0.25">
      <c r="E98" s="144"/>
      <c r="F98" s="144"/>
      <c r="G98" s="144"/>
      <c r="H98" s="144"/>
      <c r="I98" s="144"/>
      <c r="J98" s="144"/>
      <c r="K98" s="144"/>
      <c r="L98" s="21"/>
      <c r="M98" s="21"/>
      <c r="N98" s="21"/>
      <c r="O98" s="21"/>
      <c r="Q98" s="21"/>
      <c r="S98" s="21"/>
      <c r="T98" s="21"/>
      <c r="U98" s="21"/>
      <c r="V98" s="21"/>
      <c r="W98" s="21"/>
      <c r="AT98" s="65"/>
    </row>
    <row r="99" spans="3:74" x14ac:dyDescent="0.25">
      <c r="L99" s="144"/>
      <c r="M99" s="144"/>
      <c r="N99" s="144"/>
      <c r="O99" s="144"/>
      <c r="P99" s="144"/>
      <c r="Q99" s="144"/>
      <c r="R99" s="144"/>
      <c r="S99" s="144"/>
      <c r="T99" s="144"/>
      <c r="U99" s="21"/>
      <c r="V99" s="21"/>
      <c r="W99" s="21"/>
      <c r="AT99" s="65"/>
    </row>
    <row r="100" spans="3:74" x14ac:dyDescent="0.25">
      <c r="E100" s="152" t="s">
        <v>88</v>
      </c>
      <c r="F100" s="153"/>
      <c r="G100" s="153"/>
      <c r="H100" s="153"/>
      <c r="I100" s="153"/>
      <c r="J100" s="153"/>
      <c r="K100" s="153"/>
      <c r="L100" s="144"/>
      <c r="M100" s="144"/>
      <c r="N100" s="144"/>
      <c r="O100" s="144"/>
      <c r="Q100" s="21"/>
      <c r="S100" s="21"/>
      <c r="T100" s="21"/>
      <c r="U100" s="21"/>
      <c r="V100" s="21"/>
      <c r="W100" s="21"/>
      <c r="AT100" s="65"/>
    </row>
    <row r="101" spans="3:74" x14ac:dyDescent="0.25">
      <c r="E101" s="158" t="s">
        <v>87</v>
      </c>
      <c r="F101" s="159"/>
      <c r="G101" s="159"/>
      <c r="H101" s="159"/>
      <c r="I101" s="159"/>
      <c r="J101" s="143" t="s">
        <v>89</v>
      </c>
      <c r="K101" s="143"/>
    </row>
    <row r="102" spans="3:74" x14ac:dyDescent="0.25">
      <c r="E102" s="36" t="s">
        <v>52</v>
      </c>
      <c r="F102" s="36" t="s">
        <v>53</v>
      </c>
      <c r="G102" s="36" t="s">
        <v>54</v>
      </c>
      <c r="H102" s="36" t="s">
        <v>55</v>
      </c>
      <c r="I102" s="36" t="s">
        <v>56</v>
      </c>
      <c r="J102" s="36" t="s">
        <v>52</v>
      </c>
      <c r="K102" s="36" t="s">
        <v>53</v>
      </c>
      <c r="L102" s="153"/>
      <c r="M102" s="153"/>
      <c r="N102" s="153"/>
      <c r="O102" s="153"/>
      <c r="P102" s="153"/>
      <c r="Q102" s="153"/>
      <c r="R102" s="153"/>
      <c r="S102" s="153"/>
      <c r="T102" s="153"/>
      <c r="U102" s="153"/>
      <c r="V102" s="153"/>
      <c r="W102" s="153"/>
      <c r="X102" s="153"/>
      <c r="Y102" s="153"/>
      <c r="Z102" s="153"/>
      <c r="AA102" s="153"/>
      <c r="AB102" s="153"/>
      <c r="AC102" s="153"/>
      <c r="AD102" s="153"/>
      <c r="AE102" s="153"/>
      <c r="AF102" s="153"/>
      <c r="AG102" s="153"/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  <c r="BI102" s="153"/>
      <c r="BJ102" s="153"/>
      <c r="BK102" s="153"/>
      <c r="BL102" s="153"/>
      <c r="BM102" s="153"/>
      <c r="BN102" s="153"/>
      <c r="BO102" s="153"/>
      <c r="BP102" s="153"/>
      <c r="BQ102" s="153"/>
      <c r="BR102" s="153"/>
      <c r="BS102" s="153"/>
      <c r="BT102" s="153"/>
      <c r="BU102" s="153"/>
      <c r="BV102" s="155"/>
    </row>
    <row r="103" spans="3:74" x14ac:dyDescent="0.25">
      <c r="C103" t="s">
        <v>65</v>
      </c>
      <c r="E103" s="1">
        <v>24</v>
      </c>
      <c r="F103" s="1">
        <v>25</v>
      </c>
      <c r="G103" s="1">
        <v>26</v>
      </c>
      <c r="H103" s="1">
        <v>27</v>
      </c>
      <c r="I103" s="1">
        <v>28</v>
      </c>
      <c r="J103" s="1">
        <v>3</v>
      </c>
      <c r="K103" s="1">
        <v>4</v>
      </c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59" t="s">
        <v>90</v>
      </c>
      <c r="AF103" s="159"/>
      <c r="AG103" s="159"/>
      <c r="AH103" s="159"/>
      <c r="AI103" s="159"/>
      <c r="AJ103" s="159"/>
      <c r="AK103" s="159"/>
      <c r="AL103" s="159"/>
      <c r="AM103" s="159"/>
      <c r="AN103" s="159"/>
      <c r="AO103" s="159"/>
      <c r="AP103" s="159"/>
      <c r="AQ103" s="159"/>
      <c r="AR103" s="159"/>
      <c r="AS103" s="159"/>
      <c r="AT103" s="159"/>
      <c r="AU103" s="159"/>
      <c r="AV103" s="159"/>
      <c r="AW103" s="159" t="s">
        <v>91</v>
      </c>
      <c r="AX103" s="159"/>
      <c r="AY103" s="159"/>
      <c r="AZ103" s="159"/>
      <c r="BA103" s="159"/>
      <c r="BB103" s="159"/>
      <c r="BC103" s="159"/>
      <c r="BD103" s="159"/>
      <c r="BE103" s="159"/>
      <c r="BF103" s="159"/>
      <c r="BG103" s="159"/>
      <c r="BH103" s="159"/>
      <c r="BI103" s="159"/>
      <c r="BJ103" s="159"/>
      <c r="BK103" s="159"/>
      <c r="BL103" s="159"/>
      <c r="BM103" s="159"/>
      <c r="BN103" s="159"/>
      <c r="BO103" s="159"/>
      <c r="BP103" s="159"/>
      <c r="BQ103" s="159"/>
      <c r="BR103" s="159"/>
      <c r="BS103" s="159"/>
      <c r="BT103" s="159"/>
      <c r="BU103" s="160"/>
      <c r="BV103" s="9"/>
    </row>
    <row r="104" spans="3:74" x14ac:dyDescent="0.25">
      <c r="C104" t="s">
        <v>66</v>
      </c>
      <c r="E104">
        <v>22</v>
      </c>
      <c r="L104" s="36" t="s">
        <v>54</v>
      </c>
      <c r="M104" s="36" t="s">
        <v>55</v>
      </c>
      <c r="N104" s="36" t="s">
        <v>56</v>
      </c>
      <c r="O104" s="36" t="s">
        <v>52</v>
      </c>
      <c r="P104" s="36" t="s">
        <v>53</v>
      </c>
      <c r="Q104" s="36" t="s">
        <v>54</v>
      </c>
      <c r="R104" s="143" t="s">
        <v>55</v>
      </c>
      <c r="S104" s="36" t="s">
        <v>56</v>
      </c>
      <c r="T104" s="36" t="s">
        <v>52</v>
      </c>
      <c r="U104" s="36" t="s">
        <v>53</v>
      </c>
      <c r="V104" s="36" t="s">
        <v>54</v>
      </c>
      <c r="W104" s="36" t="s">
        <v>55</v>
      </c>
      <c r="X104" s="36" t="s">
        <v>56</v>
      </c>
      <c r="Y104" s="36" t="s">
        <v>52</v>
      </c>
      <c r="Z104" s="36" t="s">
        <v>53</v>
      </c>
      <c r="AA104" s="36" t="s">
        <v>54</v>
      </c>
      <c r="AB104" s="36" t="s">
        <v>55</v>
      </c>
      <c r="AC104" s="36" t="s">
        <v>56</v>
      </c>
      <c r="AD104" s="36" t="s">
        <v>52</v>
      </c>
      <c r="AE104" s="36" t="s">
        <v>53</v>
      </c>
      <c r="AF104" s="36" t="s">
        <v>54</v>
      </c>
      <c r="AG104" s="143" t="s">
        <v>55</v>
      </c>
      <c r="AH104" s="36" t="s">
        <v>56</v>
      </c>
      <c r="AI104" s="36" t="s">
        <v>52</v>
      </c>
      <c r="AJ104" s="36" t="s">
        <v>53</v>
      </c>
      <c r="AK104" s="36" t="s">
        <v>54</v>
      </c>
      <c r="AL104" s="36" t="s">
        <v>55</v>
      </c>
      <c r="AM104" s="36" t="s">
        <v>56</v>
      </c>
      <c r="AN104" s="36" t="s">
        <v>52</v>
      </c>
      <c r="AO104" s="36" t="s">
        <v>53</v>
      </c>
      <c r="AP104" s="36" t="s">
        <v>54</v>
      </c>
      <c r="AQ104" s="36" t="s">
        <v>55</v>
      </c>
      <c r="AR104" s="36" t="s">
        <v>56</v>
      </c>
      <c r="AS104" s="226" t="s">
        <v>57</v>
      </c>
      <c r="AT104" s="61" t="s">
        <v>58</v>
      </c>
      <c r="AU104" s="36" t="s">
        <v>53</v>
      </c>
      <c r="AV104" s="36" t="s">
        <v>54</v>
      </c>
      <c r="AW104" s="57" t="s">
        <v>55</v>
      </c>
      <c r="AX104" s="143" t="s">
        <v>56</v>
      </c>
      <c r="AY104" s="226" t="s">
        <v>57</v>
      </c>
      <c r="AZ104" s="36" t="s">
        <v>52</v>
      </c>
      <c r="BA104" s="36" t="s">
        <v>53</v>
      </c>
      <c r="BB104" s="36" t="s">
        <v>54</v>
      </c>
      <c r="BC104" s="143" t="s">
        <v>55</v>
      </c>
      <c r="BD104" s="57" t="s">
        <v>56</v>
      </c>
      <c r="BE104" s="226" t="s">
        <v>57</v>
      </c>
      <c r="BF104" s="36" t="s">
        <v>52</v>
      </c>
      <c r="BG104" s="36" t="s">
        <v>53</v>
      </c>
      <c r="BH104" s="36" t="s">
        <v>54</v>
      </c>
      <c r="BI104" s="36" t="s">
        <v>55</v>
      </c>
      <c r="BJ104" s="36" t="s">
        <v>56</v>
      </c>
      <c r="BK104" s="226" t="s">
        <v>57</v>
      </c>
      <c r="BL104" s="36" t="s">
        <v>52</v>
      </c>
      <c r="BM104" s="36" t="s">
        <v>53</v>
      </c>
      <c r="BN104" s="36" t="s">
        <v>54</v>
      </c>
      <c r="BO104" s="36" t="s">
        <v>55</v>
      </c>
      <c r="BP104" s="221" t="s">
        <v>56</v>
      </c>
      <c r="BQ104" s="36" t="s">
        <v>52</v>
      </c>
      <c r="BR104" s="36" t="s">
        <v>53</v>
      </c>
      <c r="BS104" s="36" t="s">
        <v>54</v>
      </c>
      <c r="BT104" s="143" t="s">
        <v>55</v>
      </c>
      <c r="BU104" s="36" t="s">
        <v>56</v>
      </c>
      <c r="BV104" s="9"/>
    </row>
    <row r="105" spans="3:74" x14ac:dyDescent="0.25">
      <c r="C105" t="s">
        <v>67</v>
      </c>
      <c r="E105">
        <v>1</v>
      </c>
      <c r="L105" s="1">
        <v>5</v>
      </c>
      <c r="M105" s="1">
        <v>6</v>
      </c>
      <c r="N105" s="1">
        <v>7</v>
      </c>
      <c r="O105" s="1">
        <v>10</v>
      </c>
      <c r="P105" s="1">
        <v>11</v>
      </c>
      <c r="Q105" s="1">
        <v>12</v>
      </c>
      <c r="R105" s="1">
        <v>13</v>
      </c>
      <c r="S105" s="1">
        <v>14</v>
      </c>
      <c r="T105" s="1">
        <v>17</v>
      </c>
      <c r="U105" s="1">
        <v>18</v>
      </c>
      <c r="V105" s="1">
        <v>19</v>
      </c>
      <c r="W105" s="1">
        <v>20</v>
      </c>
      <c r="X105" s="1">
        <v>21</v>
      </c>
      <c r="Y105" s="37">
        <v>24</v>
      </c>
      <c r="Z105" s="37">
        <v>25</v>
      </c>
      <c r="AA105" s="37">
        <v>26</v>
      </c>
      <c r="AB105" s="37">
        <v>27</v>
      </c>
      <c r="AC105" s="37">
        <v>28</v>
      </c>
      <c r="AD105" s="37">
        <v>31</v>
      </c>
      <c r="AE105" s="37">
        <v>1</v>
      </c>
      <c r="AF105" s="37">
        <v>2</v>
      </c>
      <c r="AG105" s="1">
        <v>3</v>
      </c>
      <c r="AH105" s="37">
        <v>4</v>
      </c>
      <c r="AI105" s="37">
        <v>14</v>
      </c>
      <c r="AJ105" s="37">
        <v>15</v>
      </c>
      <c r="AK105" s="37">
        <v>16</v>
      </c>
      <c r="AL105" s="37">
        <v>17</v>
      </c>
      <c r="AM105" s="37">
        <v>18</v>
      </c>
      <c r="AN105" s="37">
        <v>21</v>
      </c>
      <c r="AO105" s="37">
        <v>22</v>
      </c>
      <c r="AP105" s="37">
        <v>23</v>
      </c>
      <c r="AQ105" s="37">
        <v>24</v>
      </c>
      <c r="AR105" s="37">
        <v>25</v>
      </c>
      <c r="AS105" s="227">
        <v>26</v>
      </c>
      <c r="AT105" s="62">
        <v>28</v>
      </c>
      <c r="AU105" s="62">
        <v>29</v>
      </c>
      <c r="AV105" s="62">
        <v>30</v>
      </c>
      <c r="AW105" s="69">
        <v>1</v>
      </c>
      <c r="AX105" s="1">
        <v>2</v>
      </c>
      <c r="AY105" s="227">
        <v>3</v>
      </c>
      <c r="AZ105" s="37">
        <v>5</v>
      </c>
      <c r="BA105" s="37">
        <v>6</v>
      </c>
      <c r="BB105" s="37">
        <v>7</v>
      </c>
      <c r="BC105" s="1">
        <v>8</v>
      </c>
      <c r="BD105" s="69">
        <v>9</v>
      </c>
      <c r="BE105" s="227">
        <v>10</v>
      </c>
      <c r="BF105" s="37">
        <v>12</v>
      </c>
      <c r="BG105" s="37">
        <v>13</v>
      </c>
      <c r="BH105" s="37">
        <v>14</v>
      </c>
      <c r="BI105" s="37">
        <v>15</v>
      </c>
      <c r="BJ105" s="37">
        <v>16</v>
      </c>
      <c r="BK105" s="227">
        <v>17</v>
      </c>
      <c r="BL105" s="37">
        <v>19</v>
      </c>
      <c r="BM105" s="37">
        <v>20</v>
      </c>
      <c r="BN105" s="37">
        <v>21</v>
      </c>
      <c r="BO105" s="37">
        <v>22</v>
      </c>
      <c r="BP105" s="222">
        <v>23</v>
      </c>
      <c r="BQ105" s="37">
        <v>26</v>
      </c>
      <c r="BR105" s="37">
        <v>27</v>
      </c>
      <c r="BS105" s="37">
        <v>28</v>
      </c>
      <c r="BT105" s="1">
        <v>29</v>
      </c>
      <c r="BU105" s="37">
        <v>30</v>
      </c>
      <c r="BV105" s="9"/>
    </row>
    <row r="106" spans="3:74" x14ac:dyDescent="0.25">
      <c r="E106">
        <v>104</v>
      </c>
      <c r="F106">
        <v>105</v>
      </c>
      <c r="G106">
        <v>106</v>
      </c>
      <c r="H106">
        <v>107</v>
      </c>
      <c r="I106">
        <v>108</v>
      </c>
      <c r="J106">
        <v>109</v>
      </c>
      <c r="K106">
        <v>110</v>
      </c>
    </row>
    <row r="107" spans="3:74" x14ac:dyDescent="0.25">
      <c r="E107">
        <v>1</v>
      </c>
      <c r="F107">
        <v>2</v>
      </c>
      <c r="G107">
        <v>3</v>
      </c>
      <c r="H107">
        <v>4</v>
      </c>
      <c r="I107">
        <v>5</v>
      </c>
      <c r="J107">
        <v>6</v>
      </c>
      <c r="K107">
        <v>7</v>
      </c>
    </row>
    <row r="108" spans="3:74" x14ac:dyDescent="0.25">
      <c r="L108">
        <v>111</v>
      </c>
      <c r="M108">
        <v>112</v>
      </c>
      <c r="N108">
        <v>113</v>
      </c>
      <c r="O108">
        <v>114</v>
      </c>
      <c r="P108">
        <v>115</v>
      </c>
      <c r="Q108">
        <v>116</v>
      </c>
      <c r="R108" s="21">
        <v>117</v>
      </c>
      <c r="S108">
        <v>118</v>
      </c>
      <c r="T108">
        <v>119</v>
      </c>
      <c r="U108">
        <v>120</v>
      </c>
      <c r="V108">
        <v>121</v>
      </c>
      <c r="W108">
        <v>122</v>
      </c>
      <c r="X108">
        <v>123</v>
      </c>
      <c r="Y108">
        <v>124</v>
      </c>
      <c r="Z108">
        <v>125</v>
      </c>
      <c r="AA108">
        <v>126</v>
      </c>
      <c r="AB108">
        <v>127</v>
      </c>
      <c r="AC108">
        <v>128</v>
      </c>
      <c r="AD108">
        <v>129</v>
      </c>
      <c r="AE108">
        <v>130</v>
      </c>
      <c r="AF108">
        <v>131</v>
      </c>
      <c r="AG108" s="21">
        <v>132</v>
      </c>
      <c r="AH108">
        <v>133</v>
      </c>
      <c r="AI108">
        <v>134</v>
      </c>
      <c r="AJ108">
        <v>135</v>
      </c>
      <c r="AK108">
        <v>136</v>
      </c>
      <c r="AL108">
        <v>137</v>
      </c>
      <c r="AM108">
        <v>138</v>
      </c>
      <c r="AN108">
        <v>139</v>
      </c>
      <c r="AO108">
        <v>140</v>
      </c>
      <c r="AP108">
        <v>141</v>
      </c>
      <c r="AQ108">
        <v>142</v>
      </c>
      <c r="AR108">
        <v>143</v>
      </c>
      <c r="AS108">
        <v>144</v>
      </c>
      <c r="AT108">
        <v>145</v>
      </c>
      <c r="AU108">
        <v>146</v>
      </c>
      <c r="AV108">
        <v>147</v>
      </c>
      <c r="AW108"/>
      <c r="AX108">
        <v>148</v>
      </c>
      <c r="AY108">
        <v>149</v>
      </c>
      <c r="AZ108">
        <v>150</v>
      </c>
      <c r="BA108">
        <v>151</v>
      </c>
      <c r="BB108">
        <v>152</v>
      </c>
      <c r="BC108">
        <v>153</v>
      </c>
      <c r="BD108"/>
      <c r="BE108">
        <v>154</v>
      </c>
      <c r="BF108">
        <v>155</v>
      </c>
      <c r="BG108">
        <v>156</v>
      </c>
      <c r="BH108">
        <v>157</v>
      </c>
      <c r="BI108">
        <v>158</v>
      </c>
      <c r="BJ108">
        <v>159</v>
      </c>
      <c r="BK108">
        <v>160</v>
      </c>
      <c r="BL108">
        <v>161</v>
      </c>
      <c r="BM108">
        <v>162</v>
      </c>
      <c r="BN108" s="21">
        <v>163</v>
      </c>
      <c r="BO108">
        <v>164</v>
      </c>
      <c r="BP108" s="224">
        <v>165</v>
      </c>
      <c r="BQ108">
        <v>166</v>
      </c>
      <c r="BR108">
        <v>167</v>
      </c>
      <c r="BS108">
        <v>168</v>
      </c>
      <c r="BT108" s="21">
        <v>169</v>
      </c>
      <c r="BU108" s="225">
        <v>170</v>
      </c>
    </row>
    <row r="109" spans="3:74" x14ac:dyDescent="0.25">
      <c r="L109">
        <v>8</v>
      </c>
      <c r="M109">
        <v>9</v>
      </c>
      <c r="N109">
        <v>10</v>
      </c>
      <c r="O109">
        <v>11</v>
      </c>
      <c r="P109">
        <v>12</v>
      </c>
      <c r="Q109">
        <v>13</v>
      </c>
      <c r="R109" s="21">
        <v>14</v>
      </c>
      <c r="S109">
        <v>15</v>
      </c>
      <c r="T109">
        <v>16</v>
      </c>
      <c r="U109">
        <v>17</v>
      </c>
      <c r="V109">
        <v>18</v>
      </c>
      <c r="W109">
        <v>19</v>
      </c>
      <c r="X109">
        <v>20</v>
      </c>
      <c r="Y109">
        <v>21</v>
      </c>
      <c r="Z109">
        <v>22</v>
      </c>
      <c r="AA109">
        <v>23</v>
      </c>
      <c r="AB109">
        <v>24</v>
      </c>
      <c r="AC109">
        <v>25</v>
      </c>
      <c r="AD109">
        <v>26</v>
      </c>
      <c r="AE109">
        <v>27</v>
      </c>
      <c r="AF109">
        <v>28</v>
      </c>
      <c r="AG109" s="21">
        <v>29</v>
      </c>
      <c r="AH109">
        <v>30</v>
      </c>
      <c r="AI109">
        <v>31</v>
      </c>
      <c r="AJ109">
        <v>32</v>
      </c>
      <c r="AK109">
        <v>33</v>
      </c>
      <c r="AL109">
        <v>34</v>
      </c>
      <c r="AM109">
        <v>35</v>
      </c>
      <c r="AN109">
        <v>36</v>
      </c>
      <c r="AO109">
        <v>37</v>
      </c>
      <c r="AP109">
        <v>38</v>
      </c>
      <c r="AQ109">
        <v>39</v>
      </c>
      <c r="AR109">
        <v>40</v>
      </c>
      <c r="AS109">
        <v>41</v>
      </c>
      <c r="AT109">
        <v>42</v>
      </c>
      <c r="AU109">
        <v>43</v>
      </c>
      <c r="AV109">
        <v>44</v>
      </c>
      <c r="AW109"/>
      <c r="AX109">
        <v>45</v>
      </c>
      <c r="AY109">
        <v>46</v>
      </c>
      <c r="AZ109">
        <v>47</v>
      </c>
      <c r="BA109">
        <v>48</v>
      </c>
      <c r="BB109">
        <v>49</v>
      </c>
      <c r="BC109">
        <v>50</v>
      </c>
      <c r="BD109"/>
      <c r="BE109">
        <v>51</v>
      </c>
      <c r="BF109">
        <v>52</v>
      </c>
      <c r="BG109">
        <v>53</v>
      </c>
      <c r="BH109">
        <v>54</v>
      </c>
      <c r="BI109">
        <v>55</v>
      </c>
      <c r="BJ109">
        <v>56</v>
      </c>
      <c r="BK109">
        <v>57</v>
      </c>
      <c r="BL109">
        <v>58</v>
      </c>
      <c r="BM109">
        <v>59</v>
      </c>
      <c r="BN109" s="21">
        <v>60</v>
      </c>
      <c r="BO109">
        <v>61</v>
      </c>
      <c r="BP109" s="224">
        <v>62</v>
      </c>
      <c r="BQ109">
        <v>63</v>
      </c>
      <c r="BR109">
        <v>64</v>
      </c>
      <c r="BS109">
        <v>65</v>
      </c>
      <c r="BT109" s="21">
        <v>66</v>
      </c>
      <c r="BU109" s="225">
        <v>67</v>
      </c>
    </row>
    <row r="112" spans="3:74" x14ac:dyDescent="0.25">
      <c r="BS112">
        <f>33*5</f>
        <v>165</v>
      </c>
    </row>
    <row r="113" spans="71:71" x14ac:dyDescent="0.25">
      <c r="BS113">
        <f>34*5</f>
        <v>170</v>
      </c>
    </row>
  </sheetData>
  <mergeCells count="160">
    <mergeCell ref="BZ1:CB1"/>
    <mergeCell ref="BZ5:CB5"/>
    <mergeCell ref="BZ6:CB6"/>
    <mergeCell ref="BZ14:CB14"/>
    <mergeCell ref="BZ15:CB15"/>
    <mergeCell ref="BZ23:CB23"/>
    <mergeCell ref="BZ24:CB24"/>
    <mergeCell ref="BZ33:CB33"/>
    <mergeCell ref="BZ34:CB34"/>
    <mergeCell ref="BZ43:CB43"/>
    <mergeCell ref="BZ44:CB44"/>
    <mergeCell ref="BZ54:CB54"/>
    <mergeCell ref="BZ55:CB55"/>
    <mergeCell ref="BZ65:CB65"/>
    <mergeCell ref="BZ66:CB66"/>
    <mergeCell ref="BZ75:CB75"/>
    <mergeCell ref="BZ76:CB76"/>
    <mergeCell ref="BZ85:CB85"/>
    <mergeCell ref="BZ86:CB86"/>
    <mergeCell ref="BZ67:CB67"/>
    <mergeCell ref="BZ68:CB68"/>
    <mergeCell ref="BZ69:CB69"/>
    <mergeCell ref="BZ71:CB71"/>
    <mergeCell ref="BZ77:CB77"/>
    <mergeCell ref="BZ29:CB29"/>
    <mergeCell ref="BZ35:CB35"/>
    <mergeCell ref="BZ36:CB36"/>
    <mergeCell ref="BZ37:CB37"/>
    <mergeCell ref="BZ39:CB39"/>
    <mergeCell ref="BZ16:CB16"/>
    <mergeCell ref="BZ17:CB17"/>
    <mergeCell ref="BZ19:CB19"/>
    <mergeCell ref="BZ25:CB25"/>
    <mergeCell ref="BZ26:CB26"/>
    <mergeCell ref="BZ27:CB27"/>
    <mergeCell ref="E11:I11"/>
    <mergeCell ref="J11:AD11"/>
    <mergeCell ref="AE11:AV11"/>
    <mergeCell ref="AW11:BU11"/>
    <mergeCell ref="BZ7:CB7"/>
    <mergeCell ref="BZ8:CB8"/>
    <mergeCell ref="BZ10:CB10"/>
    <mergeCell ref="E101:I101"/>
    <mergeCell ref="AE103:AV103"/>
    <mergeCell ref="AW103:BU103"/>
    <mergeCell ref="E94:K94"/>
    <mergeCell ref="B81:D81"/>
    <mergeCell ref="E81:BV81"/>
    <mergeCell ref="E82:I82"/>
    <mergeCell ref="J82:AD82"/>
    <mergeCell ref="AE82:AV82"/>
    <mergeCell ref="AW82:BU82"/>
    <mergeCell ref="C97:J97"/>
    <mergeCell ref="B78:D78"/>
    <mergeCell ref="B79:D79"/>
    <mergeCell ref="E92:K92"/>
    <mergeCell ref="E93:K93"/>
    <mergeCell ref="B85:D85"/>
    <mergeCell ref="B86:D86"/>
    <mergeCell ref="B87:D87"/>
    <mergeCell ref="B88:D88"/>
    <mergeCell ref="B89:D89"/>
    <mergeCell ref="B75:D75"/>
    <mergeCell ref="B76:D76"/>
    <mergeCell ref="B77:D77"/>
    <mergeCell ref="B71:D71"/>
    <mergeCell ref="E71:BV71"/>
    <mergeCell ref="E72:I72"/>
    <mergeCell ref="J72:AD72"/>
    <mergeCell ref="AE72:AV72"/>
    <mergeCell ref="AW72:BU72"/>
    <mergeCell ref="BZ78:CB78"/>
    <mergeCell ref="BZ79:CB79"/>
    <mergeCell ref="BZ81:CB81"/>
    <mergeCell ref="BZ87:CB87"/>
    <mergeCell ref="BZ88:CB88"/>
    <mergeCell ref="BZ89:CB89"/>
    <mergeCell ref="B65:D65"/>
    <mergeCell ref="B66:D66"/>
    <mergeCell ref="B67:D67"/>
    <mergeCell ref="B68:D68"/>
    <mergeCell ref="B69:D69"/>
    <mergeCell ref="B61:D61"/>
    <mergeCell ref="E61:BV61"/>
    <mergeCell ref="E62:I62"/>
    <mergeCell ref="J62:AD62"/>
    <mergeCell ref="AE62:AV62"/>
    <mergeCell ref="AW62:BU62"/>
    <mergeCell ref="B57:D57"/>
    <mergeCell ref="B58:D58"/>
    <mergeCell ref="B59:D59"/>
    <mergeCell ref="B54:D54"/>
    <mergeCell ref="B55:D55"/>
    <mergeCell ref="B56:D56"/>
    <mergeCell ref="E51:I51"/>
    <mergeCell ref="J51:AD51"/>
    <mergeCell ref="AE51:AV51"/>
    <mergeCell ref="AW51:BU51"/>
    <mergeCell ref="B50:D50"/>
    <mergeCell ref="E50:BV50"/>
    <mergeCell ref="B43:D43"/>
    <mergeCell ref="B44:D44"/>
    <mergeCell ref="B45:D45"/>
    <mergeCell ref="B46:D46"/>
    <mergeCell ref="B47:D47"/>
    <mergeCell ref="B48:D48"/>
    <mergeCell ref="BZ45:CB45"/>
    <mergeCell ref="BZ46:CB46"/>
    <mergeCell ref="BZ47:CB47"/>
    <mergeCell ref="BZ48:CB48"/>
    <mergeCell ref="BZ50:CB50"/>
    <mergeCell ref="BZ56:CB56"/>
    <mergeCell ref="BZ57:CB57"/>
    <mergeCell ref="BZ58:CB58"/>
    <mergeCell ref="BZ59:CB59"/>
    <mergeCell ref="BZ61:CB61"/>
    <mergeCell ref="B39:D39"/>
    <mergeCell ref="E39:BV39"/>
    <mergeCell ref="B33:D33"/>
    <mergeCell ref="B34:D34"/>
    <mergeCell ref="B35:D35"/>
    <mergeCell ref="B36:D36"/>
    <mergeCell ref="B37:D37"/>
    <mergeCell ref="E40:I40"/>
    <mergeCell ref="J40:AD40"/>
    <mergeCell ref="AE40:AV40"/>
    <mergeCell ref="AW40:BU40"/>
    <mergeCell ref="B29:D29"/>
    <mergeCell ref="E29:BV29"/>
    <mergeCell ref="B23:D23"/>
    <mergeCell ref="B24:D24"/>
    <mergeCell ref="B25:D25"/>
    <mergeCell ref="B26:D26"/>
    <mergeCell ref="B27:D27"/>
    <mergeCell ref="E30:I30"/>
    <mergeCell ref="J30:AD30"/>
    <mergeCell ref="AE30:AV30"/>
    <mergeCell ref="AW30:BU30"/>
    <mergeCell ref="B19:D19"/>
    <mergeCell ref="E19:BV19"/>
    <mergeCell ref="B14:D14"/>
    <mergeCell ref="B15:D15"/>
    <mergeCell ref="B16:D16"/>
    <mergeCell ref="B17:D17"/>
    <mergeCell ref="E20:I20"/>
    <mergeCell ref="J20:AD20"/>
    <mergeCell ref="AE20:AV20"/>
    <mergeCell ref="AW20:BU20"/>
    <mergeCell ref="B1:D1"/>
    <mergeCell ref="E1:BV1"/>
    <mergeCell ref="B5:D5"/>
    <mergeCell ref="AW2:BU2"/>
    <mergeCell ref="B10:D10"/>
    <mergeCell ref="E10:BV10"/>
    <mergeCell ref="B6:D6"/>
    <mergeCell ref="B7:D7"/>
    <mergeCell ref="B8:D8"/>
    <mergeCell ref="E2:I2"/>
    <mergeCell ref="J2:AD2"/>
    <mergeCell ref="AE2:AV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32"/>
  <sheetViews>
    <sheetView topLeftCell="BC136" workbookViewId="0">
      <selection activeCell="E151" sqref="E151:CE153"/>
    </sheetView>
  </sheetViews>
  <sheetFormatPr defaultRowHeight="15" x14ac:dyDescent="0.25"/>
  <cols>
    <col min="1" max="1" width="4.5703125" customWidth="1"/>
    <col min="3" max="3" width="18.140625" customWidth="1"/>
    <col min="4" max="4" width="9.140625" hidden="1" customWidth="1"/>
    <col min="5" max="5" width="4.7109375" style="100" customWidth="1"/>
    <col min="6" max="6" width="3.85546875" style="100" customWidth="1"/>
    <col min="7" max="7" width="4.42578125" style="100" customWidth="1"/>
    <col min="8" max="8" width="3.85546875" style="100" customWidth="1"/>
    <col min="9" max="9" width="3.7109375" style="100" customWidth="1"/>
    <col min="10" max="10" width="3.5703125" style="100" customWidth="1"/>
    <col min="11" max="11" width="4.5703125" style="100" customWidth="1"/>
    <col min="12" max="12" width="4" style="100" customWidth="1"/>
    <col min="13" max="13" width="3.5703125" style="100" customWidth="1"/>
    <col min="14" max="14" width="4.28515625" style="100" customWidth="1"/>
    <col min="15" max="15" width="4" style="100" customWidth="1"/>
    <col min="16" max="16" width="4.85546875" style="69" customWidth="1"/>
    <col min="17" max="17" width="5.5703125" style="1" customWidth="1"/>
    <col min="18" max="18" width="5.85546875" style="100" customWidth="1"/>
    <col min="19" max="19" width="5.5703125" style="100" customWidth="1"/>
    <col min="20" max="21" width="4.7109375" style="100" customWidth="1"/>
    <col min="22" max="22" width="5.28515625" style="100" customWidth="1"/>
    <col min="23" max="23" width="5.42578125" style="100" customWidth="1"/>
    <col min="24" max="24" width="5.140625" style="100" customWidth="1"/>
    <col min="25" max="26" width="4.7109375" style="100" customWidth="1"/>
    <col min="27" max="27" width="5" style="100" customWidth="1"/>
    <col min="28" max="28" width="4.85546875" style="138" customWidth="1"/>
    <col min="29" max="29" width="4.42578125" style="93" customWidth="1"/>
    <col min="30" max="30" width="4.140625" style="93" customWidth="1"/>
    <col min="31" max="31" width="4.85546875" style="93" customWidth="1"/>
    <col min="32" max="32" width="5" style="93" customWidth="1"/>
    <col min="33" max="33" width="5.140625" style="93" customWidth="1"/>
    <col min="34" max="34" width="5.7109375" style="93" customWidth="1"/>
    <col min="35" max="35" width="5.42578125" style="93" customWidth="1"/>
    <col min="36" max="36" width="4" style="93" customWidth="1"/>
    <col min="37" max="37" width="4.28515625" style="93" customWidth="1"/>
    <col min="38" max="38" width="4.140625" style="93" customWidth="1"/>
    <col min="39" max="39" width="4.85546875" style="93" customWidth="1"/>
    <col min="40" max="40" width="4.5703125" style="93" customWidth="1"/>
    <col min="41" max="41" width="4.140625" style="93" customWidth="1"/>
    <col min="42" max="42" width="5" style="93" customWidth="1"/>
    <col min="43" max="43" width="4.42578125" style="93" customWidth="1"/>
    <col min="44" max="44" width="4.5703125" style="93" customWidth="1"/>
    <col min="45" max="46" width="4.7109375" style="93" customWidth="1"/>
    <col min="47" max="47" width="5.5703125" style="93" customWidth="1"/>
    <col min="48" max="48" width="5.28515625" style="93" customWidth="1"/>
    <col min="49" max="49" width="5.28515625" style="1" customWidth="1"/>
    <col min="50" max="50" width="5.7109375" style="1" customWidth="1"/>
    <col min="51" max="51" width="5.140625" style="1" customWidth="1"/>
    <col min="52" max="52" width="3.7109375" style="1" customWidth="1"/>
    <col min="53" max="55" width="4.5703125" style="1" customWidth="1"/>
    <col min="56" max="56" width="5" style="69" customWidth="1"/>
    <col min="57" max="57" width="4.5703125" style="1" customWidth="1"/>
    <col min="58" max="58" width="4.42578125" style="93" customWidth="1"/>
    <col min="59" max="59" width="4.7109375" style="93" customWidth="1"/>
    <col min="60" max="60" width="4.140625" style="93" customWidth="1"/>
    <col min="61" max="62" width="4.28515625" style="93" customWidth="1"/>
    <col min="63" max="63" width="4.5703125" style="69" customWidth="1"/>
    <col min="64" max="64" width="4.42578125" style="1" customWidth="1"/>
    <col min="65" max="65" width="4.140625" style="93" customWidth="1"/>
    <col min="66" max="66" width="6.140625" style="93" customWidth="1"/>
    <col min="67" max="67" width="5.28515625" style="93" customWidth="1"/>
    <col min="68" max="68" width="4.42578125" style="93" customWidth="1"/>
    <col min="69" max="69" width="4.28515625" style="93" customWidth="1"/>
    <col min="70" max="70" width="5.140625" style="93" customWidth="1"/>
    <col min="71" max="71" width="5" style="93" customWidth="1"/>
    <col min="72" max="72" width="5.42578125" style="93" customWidth="1"/>
    <col min="73" max="74" width="4.28515625" style="93" customWidth="1"/>
    <col min="75" max="75" width="4.42578125" style="93" customWidth="1"/>
    <col min="76" max="76" width="5.28515625" style="93" customWidth="1"/>
    <col min="77" max="77" width="4.7109375" style="93" customWidth="1"/>
    <col min="78" max="78" width="5.140625" style="93" customWidth="1"/>
    <col min="79" max="79" width="5.5703125" style="93" customWidth="1"/>
    <col min="80" max="80" width="5.140625" style="93" customWidth="1"/>
    <col min="81" max="81" width="5.5703125" style="93" customWidth="1"/>
    <col min="82" max="82" width="4.7109375" style="93" customWidth="1"/>
    <col min="83" max="83" width="3" style="93" customWidth="1"/>
    <col min="84" max="84" width="6" style="93" customWidth="1"/>
    <col min="85" max="85" width="3" style="93" customWidth="1"/>
    <col min="86" max="86" width="5" style="93" customWidth="1"/>
    <col min="87" max="87" width="4.28515625" style="93" customWidth="1"/>
    <col min="88" max="88" width="4.5703125" customWidth="1"/>
  </cols>
  <sheetData>
    <row r="1" spans="1:91" x14ac:dyDescent="0.25">
      <c r="A1" s="11"/>
      <c r="B1" s="11"/>
      <c r="C1" s="11"/>
      <c r="D1" s="11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30"/>
      <c r="Q1" s="16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36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16"/>
      <c r="AX1" s="16"/>
      <c r="AY1" s="16"/>
      <c r="AZ1" s="16"/>
      <c r="BA1" s="16"/>
      <c r="BB1" s="16"/>
      <c r="BC1" s="16"/>
      <c r="BD1" s="130"/>
      <c r="BE1" s="16"/>
      <c r="BF1" s="16"/>
      <c r="BG1" s="16"/>
      <c r="BH1" s="16"/>
      <c r="BI1" s="16"/>
      <c r="BJ1" s="16"/>
      <c r="BK1" s="130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95"/>
      <c r="CG1" s="15"/>
      <c r="CH1" s="15"/>
      <c r="CI1" s="15"/>
    </row>
    <row r="2" spans="1:91" x14ac:dyDescent="0.25">
      <c r="A2" s="45" t="s">
        <v>18</v>
      </c>
      <c r="B2" s="189" t="s">
        <v>19</v>
      </c>
      <c r="C2" s="189"/>
      <c r="D2" s="189"/>
      <c r="E2" s="190" t="s">
        <v>88</v>
      </c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208"/>
      <c r="CJ2" s="108" t="s">
        <v>18</v>
      </c>
      <c r="CK2" s="189" t="s">
        <v>19</v>
      </c>
      <c r="CL2" s="189"/>
      <c r="CM2" s="189"/>
    </row>
    <row r="3" spans="1:91" ht="166.5" x14ac:dyDescent="0.25">
      <c r="A3" s="14" t="s">
        <v>34</v>
      </c>
      <c r="B3" s="175"/>
      <c r="C3" s="176"/>
      <c r="D3" s="177"/>
      <c r="E3" s="212" t="s">
        <v>87</v>
      </c>
      <c r="F3" s="212"/>
      <c r="G3" s="212"/>
      <c r="H3" s="212"/>
      <c r="I3" s="212"/>
      <c r="J3" s="159" t="s">
        <v>89</v>
      </c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212" t="s">
        <v>90</v>
      </c>
      <c r="AK3" s="212"/>
      <c r="AL3" s="212"/>
      <c r="AM3" s="212"/>
      <c r="AN3" s="212"/>
      <c r="AO3" s="212"/>
      <c r="AP3" s="212"/>
      <c r="AQ3" s="212"/>
      <c r="AR3" s="212"/>
      <c r="AS3" s="212"/>
      <c r="AT3" s="212"/>
      <c r="AU3" s="212"/>
      <c r="AV3" s="212"/>
      <c r="AW3" s="212"/>
      <c r="AX3" s="212"/>
      <c r="AY3" s="212"/>
      <c r="AZ3" s="212"/>
      <c r="BA3" s="212"/>
      <c r="BB3" s="212"/>
      <c r="BC3" s="212"/>
      <c r="BD3" s="215" t="s">
        <v>91</v>
      </c>
      <c r="BE3" s="216"/>
      <c r="BF3" s="216"/>
      <c r="BG3" s="216"/>
      <c r="BH3" s="216"/>
      <c r="BI3" s="216"/>
      <c r="BJ3" s="216"/>
      <c r="BK3" s="216"/>
      <c r="BL3" s="216"/>
      <c r="BM3" s="216"/>
      <c r="BN3" s="216"/>
      <c r="BO3" s="216"/>
      <c r="BP3" s="216"/>
      <c r="BQ3" s="216"/>
      <c r="BR3" s="216"/>
      <c r="BS3" s="216"/>
      <c r="BT3" s="216"/>
      <c r="BU3" s="216"/>
      <c r="BV3" s="216"/>
      <c r="BW3" s="216"/>
      <c r="BX3" s="216"/>
      <c r="BY3" s="216"/>
      <c r="BZ3" s="216"/>
      <c r="CA3" s="216"/>
      <c r="CB3" s="216"/>
      <c r="CC3" s="216"/>
      <c r="CD3" s="217"/>
      <c r="CE3" s="129"/>
      <c r="CF3" s="135" t="s">
        <v>164</v>
      </c>
      <c r="CG3" s="22" t="s">
        <v>165</v>
      </c>
      <c r="CH3" s="22" t="s">
        <v>0</v>
      </c>
      <c r="CI3" s="15" t="s">
        <v>38</v>
      </c>
      <c r="CJ3" s="14" t="s">
        <v>34</v>
      </c>
      <c r="CK3" s="175"/>
      <c r="CL3" s="176"/>
      <c r="CM3" s="177"/>
    </row>
    <row r="4" spans="1:91" x14ac:dyDescent="0.25">
      <c r="A4" s="14"/>
      <c r="B4" s="178"/>
      <c r="C4" s="179"/>
      <c r="D4" s="180"/>
      <c r="E4" s="112" t="s">
        <v>52</v>
      </c>
      <c r="F4" s="112" t="s">
        <v>53</v>
      </c>
      <c r="G4" s="112" t="s">
        <v>54</v>
      </c>
      <c r="H4" s="112" t="s">
        <v>55</v>
      </c>
      <c r="I4" s="112" t="s">
        <v>56</v>
      </c>
      <c r="J4" s="112" t="s">
        <v>57</v>
      </c>
      <c r="K4" s="112" t="s">
        <v>52</v>
      </c>
      <c r="L4" s="112" t="s">
        <v>53</v>
      </c>
      <c r="M4" s="112" t="s">
        <v>54</v>
      </c>
      <c r="N4" s="112" t="s">
        <v>55</v>
      </c>
      <c r="O4" s="112" t="s">
        <v>56</v>
      </c>
      <c r="P4" s="134" t="s">
        <v>57</v>
      </c>
      <c r="Q4" s="112" t="s">
        <v>52</v>
      </c>
      <c r="R4" s="112" t="s">
        <v>53</v>
      </c>
      <c r="S4" s="112" t="s">
        <v>54</v>
      </c>
      <c r="T4" s="112" t="s">
        <v>55</v>
      </c>
      <c r="U4" s="112" t="s">
        <v>56</v>
      </c>
      <c r="V4" s="112" t="s">
        <v>57</v>
      </c>
      <c r="W4" s="112" t="s">
        <v>52</v>
      </c>
      <c r="X4" s="112" t="s">
        <v>53</v>
      </c>
      <c r="Y4" s="112" t="s">
        <v>54</v>
      </c>
      <c r="Z4" s="112" t="s">
        <v>55</v>
      </c>
      <c r="AA4" s="112" t="s">
        <v>56</v>
      </c>
      <c r="AB4" s="99" t="s">
        <v>57</v>
      </c>
      <c r="AC4" s="73" t="s">
        <v>52</v>
      </c>
      <c r="AD4" s="73" t="s">
        <v>53</v>
      </c>
      <c r="AE4" s="73" t="s">
        <v>54</v>
      </c>
      <c r="AF4" s="73" t="s">
        <v>55</v>
      </c>
      <c r="AG4" s="73" t="s">
        <v>56</v>
      </c>
      <c r="AH4" s="73" t="s">
        <v>57</v>
      </c>
      <c r="AI4" s="73" t="s">
        <v>52</v>
      </c>
      <c r="AJ4" s="73" t="s">
        <v>53</v>
      </c>
      <c r="AK4" s="73" t="s">
        <v>54</v>
      </c>
      <c r="AL4" s="73" t="s">
        <v>55</v>
      </c>
      <c r="AM4" s="73" t="s">
        <v>56</v>
      </c>
      <c r="AN4" s="73" t="s">
        <v>57</v>
      </c>
      <c r="AO4" s="73" t="s">
        <v>52</v>
      </c>
      <c r="AP4" s="73" t="s">
        <v>53</v>
      </c>
      <c r="AQ4" s="73" t="s">
        <v>54</v>
      </c>
      <c r="AR4" s="73" t="s">
        <v>55</v>
      </c>
      <c r="AS4" s="73" t="s">
        <v>56</v>
      </c>
      <c r="AT4" s="73" t="s">
        <v>57</v>
      </c>
      <c r="AU4" s="73" t="s">
        <v>52</v>
      </c>
      <c r="AV4" s="73" t="s">
        <v>53</v>
      </c>
      <c r="AW4" s="73" t="s">
        <v>54</v>
      </c>
      <c r="AX4" s="73" t="s">
        <v>55</v>
      </c>
      <c r="AY4" s="73" t="s">
        <v>56</v>
      </c>
      <c r="AZ4" s="73" t="s">
        <v>57</v>
      </c>
      <c r="BA4" s="73" t="s">
        <v>52</v>
      </c>
      <c r="BB4" s="73" t="s">
        <v>53</v>
      </c>
      <c r="BC4" s="73" t="s">
        <v>54</v>
      </c>
      <c r="BD4" s="134" t="s">
        <v>55</v>
      </c>
      <c r="BE4" s="134" t="s">
        <v>56</v>
      </c>
      <c r="BF4" s="73" t="s">
        <v>57</v>
      </c>
      <c r="BG4" s="73" t="s">
        <v>52</v>
      </c>
      <c r="BH4" s="73" t="s">
        <v>53</v>
      </c>
      <c r="BI4" s="73" t="s">
        <v>54</v>
      </c>
      <c r="BJ4" s="134" t="s">
        <v>55</v>
      </c>
      <c r="BK4" s="134" t="s">
        <v>56</v>
      </c>
      <c r="BL4" s="73" t="s">
        <v>57</v>
      </c>
      <c r="BM4" s="73" t="s">
        <v>52</v>
      </c>
      <c r="BN4" s="73" t="s">
        <v>53</v>
      </c>
      <c r="BO4" s="73" t="s">
        <v>54</v>
      </c>
      <c r="BP4" s="73" t="s">
        <v>55</v>
      </c>
      <c r="BQ4" s="73" t="s">
        <v>56</v>
      </c>
      <c r="BR4" s="73" t="s">
        <v>57</v>
      </c>
      <c r="BS4" s="73" t="s">
        <v>52</v>
      </c>
      <c r="BT4" s="73" t="s">
        <v>53</v>
      </c>
      <c r="BU4" s="73" t="s">
        <v>54</v>
      </c>
      <c r="BV4" s="73" t="s">
        <v>55</v>
      </c>
      <c r="BW4" s="73" t="s">
        <v>56</v>
      </c>
      <c r="BX4" s="73" t="s">
        <v>57</v>
      </c>
      <c r="BY4" s="73" t="s">
        <v>52</v>
      </c>
      <c r="BZ4" s="73" t="s">
        <v>53</v>
      </c>
      <c r="CA4" s="73" t="s">
        <v>54</v>
      </c>
      <c r="CB4" s="73" t="s">
        <v>55</v>
      </c>
      <c r="CC4" s="73" t="s">
        <v>56</v>
      </c>
      <c r="CD4" s="73" t="s">
        <v>57</v>
      </c>
      <c r="CE4" s="73"/>
      <c r="CF4" s="73"/>
      <c r="CG4" s="73"/>
      <c r="CH4" s="73"/>
      <c r="CI4" s="73"/>
      <c r="CJ4" s="14"/>
      <c r="CK4" s="178"/>
      <c r="CL4" s="179"/>
      <c r="CM4" s="180"/>
    </row>
    <row r="5" spans="1:91" x14ac:dyDescent="0.25">
      <c r="A5" s="45"/>
      <c r="B5" s="181"/>
      <c r="C5" s="182"/>
      <c r="D5" s="183"/>
      <c r="E5" s="1">
        <v>24</v>
      </c>
      <c r="F5" s="1">
        <v>25</v>
      </c>
      <c r="G5" s="1">
        <v>26</v>
      </c>
      <c r="H5" s="1">
        <v>27</v>
      </c>
      <c r="I5" s="1">
        <v>28</v>
      </c>
      <c r="J5" s="1">
        <v>1</v>
      </c>
      <c r="K5" s="1">
        <v>3</v>
      </c>
      <c r="L5" s="1">
        <v>4</v>
      </c>
      <c r="M5" s="1">
        <v>5</v>
      </c>
      <c r="N5" s="1">
        <v>6</v>
      </c>
      <c r="O5" s="1">
        <v>7</v>
      </c>
      <c r="P5" s="69">
        <v>8</v>
      </c>
      <c r="Q5" s="1">
        <v>10</v>
      </c>
      <c r="R5" s="1">
        <v>11</v>
      </c>
      <c r="S5" s="1">
        <v>12</v>
      </c>
      <c r="T5" s="1">
        <v>13</v>
      </c>
      <c r="U5" s="1">
        <v>14</v>
      </c>
      <c r="V5" s="1">
        <v>15</v>
      </c>
      <c r="W5" s="1">
        <v>17</v>
      </c>
      <c r="X5" s="1">
        <v>18</v>
      </c>
      <c r="Y5" s="1">
        <v>19</v>
      </c>
      <c r="Z5" s="1">
        <v>20</v>
      </c>
      <c r="AA5" s="1">
        <v>21</v>
      </c>
      <c r="AB5" s="137">
        <v>22</v>
      </c>
      <c r="AC5" s="93">
        <v>24</v>
      </c>
      <c r="AD5" s="93">
        <v>25</v>
      </c>
      <c r="AE5" s="93">
        <v>26</v>
      </c>
      <c r="AF5" s="93">
        <v>27</v>
      </c>
      <c r="AG5" s="93">
        <v>28</v>
      </c>
      <c r="AH5" s="93">
        <v>29</v>
      </c>
      <c r="AI5" s="93">
        <v>31</v>
      </c>
      <c r="AJ5" s="93">
        <v>1</v>
      </c>
      <c r="AK5" s="93">
        <v>2</v>
      </c>
      <c r="AL5" s="93">
        <v>3</v>
      </c>
      <c r="AM5" s="93">
        <v>4</v>
      </c>
      <c r="AN5" s="93">
        <v>5</v>
      </c>
      <c r="AO5" s="93">
        <v>14</v>
      </c>
      <c r="AP5" s="93">
        <v>15</v>
      </c>
      <c r="AQ5" s="93">
        <v>16</v>
      </c>
      <c r="AR5" s="93">
        <v>17</v>
      </c>
      <c r="AS5" s="93">
        <v>18</v>
      </c>
      <c r="AT5" s="93">
        <v>19</v>
      </c>
      <c r="AU5" s="62">
        <v>21</v>
      </c>
      <c r="AV5" s="62">
        <v>22</v>
      </c>
      <c r="AW5" s="62">
        <v>23</v>
      </c>
      <c r="AX5" s="62">
        <v>24</v>
      </c>
      <c r="AY5" s="62">
        <v>25</v>
      </c>
      <c r="AZ5" s="62">
        <v>26</v>
      </c>
      <c r="BA5" s="1">
        <v>28</v>
      </c>
      <c r="BB5" s="1">
        <v>29</v>
      </c>
      <c r="BC5" s="93">
        <v>30</v>
      </c>
      <c r="BD5" s="69">
        <v>1</v>
      </c>
      <c r="BE5" s="69">
        <v>2</v>
      </c>
      <c r="BF5" s="93">
        <v>3</v>
      </c>
      <c r="BG5" s="93">
        <v>5</v>
      </c>
      <c r="BH5" s="93">
        <v>6</v>
      </c>
      <c r="BI5" s="93">
        <v>7</v>
      </c>
      <c r="BJ5" s="69">
        <v>8</v>
      </c>
      <c r="BK5" s="69">
        <v>9</v>
      </c>
      <c r="BL5" s="1">
        <v>10</v>
      </c>
      <c r="BM5" s="93">
        <v>12</v>
      </c>
      <c r="BN5" s="93">
        <v>13</v>
      </c>
      <c r="BO5" s="93">
        <v>14</v>
      </c>
      <c r="BP5" s="93">
        <v>15</v>
      </c>
      <c r="BQ5" s="93">
        <v>16</v>
      </c>
      <c r="BR5" s="93">
        <v>17</v>
      </c>
      <c r="BS5" s="93">
        <v>19</v>
      </c>
      <c r="BT5" s="93">
        <v>20</v>
      </c>
      <c r="BU5" s="93">
        <v>21</v>
      </c>
      <c r="BV5" s="93">
        <v>22</v>
      </c>
      <c r="BW5" s="93">
        <v>23</v>
      </c>
      <c r="BX5" s="93">
        <v>24</v>
      </c>
      <c r="BY5" s="93">
        <v>26</v>
      </c>
      <c r="BZ5" s="93">
        <v>27</v>
      </c>
      <c r="CA5" s="93">
        <v>28</v>
      </c>
      <c r="CB5" s="93">
        <v>29</v>
      </c>
      <c r="CC5" s="93">
        <v>30</v>
      </c>
      <c r="CD5" s="93">
        <v>31</v>
      </c>
      <c r="CI5" s="9"/>
      <c r="CJ5" s="108"/>
      <c r="CK5" s="181"/>
      <c r="CL5" s="182"/>
      <c r="CM5" s="183"/>
    </row>
    <row r="6" spans="1:91" x14ac:dyDescent="0.25">
      <c r="A6" s="45" t="s">
        <v>14</v>
      </c>
      <c r="B6" s="188" t="s">
        <v>1</v>
      </c>
      <c r="C6" s="188"/>
      <c r="D6" s="18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30"/>
      <c r="Q6" s="16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36"/>
      <c r="AC6" s="95"/>
      <c r="AD6" s="95"/>
      <c r="AE6" s="108" t="s">
        <v>153</v>
      </c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16" t="s">
        <v>153</v>
      </c>
      <c r="AX6" s="16"/>
      <c r="AY6" s="16"/>
      <c r="AZ6" s="16"/>
      <c r="BA6" s="16"/>
      <c r="BB6" s="16"/>
      <c r="BC6" s="16"/>
      <c r="BD6" s="130"/>
      <c r="BE6" s="16"/>
      <c r="BF6" s="16"/>
      <c r="BG6" s="16"/>
      <c r="BH6" s="16"/>
      <c r="BI6" s="16"/>
      <c r="BJ6" s="16"/>
      <c r="BK6" s="130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 t="s">
        <v>170</v>
      </c>
      <c r="CB6" s="16"/>
      <c r="CC6" s="16"/>
      <c r="CD6" s="16"/>
      <c r="CE6" s="16"/>
      <c r="CF6" s="15"/>
      <c r="CG6" s="15"/>
      <c r="CH6" s="15"/>
      <c r="CI6" s="15"/>
      <c r="CJ6" s="108" t="s">
        <v>14</v>
      </c>
      <c r="CK6" s="188" t="s">
        <v>1</v>
      </c>
      <c r="CL6" s="188"/>
      <c r="CM6" s="188"/>
    </row>
    <row r="7" spans="1:91" x14ac:dyDescent="0.25">
      <c r="A7" s="45"/>
      <c r="B7" s="188" t="s">
        <v>2</v>
      </c>
      <c r="C7" s="188"/>
      <c r="D7" s="18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30"/>
      <c r="Q7" s="16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36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16"/>
      <c r="AX7" s="16"/>
      <c r="AY7" s="16"/>
      <c r="AZ7" s="16"/>
      <c r="BA7" s="16"/>
      <c r="BB7" s="16"/>
      <c r="BC7" s="16"/>
      <c r="BD7" s="130"/>
      <c r="BE7" s="16"/>
      <c r="BF7" s="16"/>
      <c r="BG7" s="16"/>
      <c r="BH7" s="16"/>
      <c r="BI7" s="16"/>
      <c r="BJ7" s="16"/>
      <c r="BK7" s="130"/>
      <c r="BL7" s="16"/>
      <c r="BM7" s="16"/>
      <c r="BN7" s="16"/>
      <c r="BO7" s="16"/>
      <c r="BP7" s="16"/>
      <c r="BQ7" s="16"/>
      <c r="BR7" s="16"/>
      <c r="BS7" s="16"/>
      <c r="BT7" s="16" t="s">
        <v>172</v>
      </c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5"/>
      <c r="CG7" s="15"/>
      <c r="CH7" s="15"/>
      <c r="CI7" s="15"/>
      <c r="CJ7" s="108"/>
      <c r="CK7" s="188" t="s">
        <v>2</v>
      </c>
      <c r="CL7" s="188"/>
      <c r="CM7" s="188"/>
    </row>
    <row r="8" spans="1:91" x14ac:dyDescent="0.25">
      <c r="A8" s="45"/>
      <c r="B8" s="201" t="s">
        <v>22</v>
      </c>
      <c r="C8" s="201"/>
      <c r="D8" s="201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30"/>
      <c r="Q8" s="16"/>
      <c r="R8" s="108"/>
      <c r="S8" s="108"/>
      <c r="T8" s="108"/>
      <c r="U8" s="108"/>
      <c r="V8" s="108"/>
      <c r="W8" s="108"/>
      <c r="X8" s="108" t="s">
        <v>115</v>
      </c>
      <c r="Y8" s="108"/>
      <c r="Z8" s="108"/>
      <c r="AA8" s="108"/>
      <c r="AB8" s="136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108" t="s">
        <v>135</v>
      </c>
      <c r="AN8" s="95"/>
      <c r="AO8" s="95"/>
      <c r="AP8" s="95"/>
      <c r="AQ8" s="95"/>
      <c r="AR8" s="95"/>
      <c r="AS8" s="95"/>
      <c r="AT8" s="95"/>
      <c r="AU8" s="95"/>
      <c r="AV8" s="95"/>
      <c r="AW8" s="16"/>
      <c r="AX8" s="16"/>
      <c r="AY8" s="16"/>
      <c r="AZ8" s="16"/>
      <c r="BA8" s="16"/>
      <c r="BB8" s="16"/>
      <c r="BC8" s="16"/>
      <c r="BD8" s="130"/>
      <c r="BE8" s="16"/>
      <c r="BF8" s="16"/>
      <c r="BG8" s="16"/>
      <c r="BH8" s="16"/>
      <c r="BI8" s="16"/>
      <c r="BJ8" s="16"/>
      <c r="BK8" s="130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 t="s">
        <v>162</v>
      </c>
      <c r="BW8" s="16"/>
      <c r="BX8" s="16"/>
      <c r="BY8" s="16"/>
      <c r="BZ8" s="16"/>
      <c r="CA8" s="16"/>
      <c r="CB8" s="16"/>
      <c r="CC8" s="16"/>
      <c r="CD8" s="16"/>
      <c r="CE8" s="16"/>
      <c r="CF8" s="15"/>
      <c r="CG8" s="15"/>
      <c r="CH8" s="15"/>
      <c r="CI8" s="15"/>
      <c r="CJ8" s="108"/>
      <c r="CK8" s="201" t="s">
        <v>22</v>
      </c>
      <c r="CL8" s="201"/>
      <c r="CM8" s="201"/>
    </row>
    <row r="9" spans="1:91" x14ac:dyDescent="0.25">
      <c r="A9" s="45"/>
      <c r="B9" s="188" t="s">
        <v>15</v>
      </c>
      <c r="C9" s="188"/>
      <c r="D9" s="18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30"/>
      <c r="Q9" s="16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36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16"/>
      <c r="AX9" s="16"/>
      <c r="AY9" s="16"/>
      <c r="AZ9" s="16"/>
      <c r="BA9" s="16"/>
      <c r="BB9" s="16"/>
      <c r="BC9" s="16"/>
      <c r="BD9" s="130"/>
      <c r="BE9" s="16"/>
      <c r="BF9" s="16"/>
      <c r="BG9" s="16"/>
      <c r="BH9" s="16"/>
      <c r="BI9" s="16"/>
      <c r="BJ9" s="16" t="s">
        <v>160</v>
      </c>
      <c r="BK9" s="130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5"/>
      <c r="CG9" s="15"/>
      <c r="CH9" s="15"/>
      <c r="CI9" s="15"/>
      <c r="CJ9" s="108"/>
      <c r="CK9" s="188" t="s">
        <v>15</v>
      </c>
      <c r="CL9" s="188"/>
      <c r="CM9" s="188"/>
    </row>
    <row r="10" spans="1:91" x14ac:dyDescent="0.25">
      <c r="A10" s="45"/>
      <c r="B10" s="170" t="s">
        <v>61</v>
      </c>
      <c r="C10" s="171"/>
      <c r="D10" s="172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30"/>
      <c r="Q10" s="16"/>
      <c r="R10" s="108"/>
      <c r="S10" s="108"/>
      <c r="T10" s="108"/>
      <c r="U10" s="108" t="s">
        <v>177</v>
      </c>
      <c r="V10" s="108"/>
      <c r="W10" s="108"/>
      <c r="X10" s="108"/>
      <c r="Y10" s="108"/>
      <c r="Z10" s="108"/>
      <c r="AA10" s="108"/>
      <c r="AB10" s="136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16"/>
      <c r="AX10" s="16"/>
      <c r="AY10" s="16"/>
      <c r="AZ10" s="16"/>
      <c r="BA10" s="16"/>
      <c r="BB10" s="16"/>
      <c r="BC10" s="16"/>
      <c r="BD10" s="130"/>
      <c r="BE10" s="16"/>
      <c r="BF10" s="16"/>
      <c r="BG10" s="16"/>
      <c r="BH10" s="16"/>
      <c r="BI10" s="16"/>
      <c r="BJ10" s="16"/>
      <c r="BK10" s="130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5"/>
      <c r="CG10" s="15"/>
      <c r="CH10" s="15"/>
      <c r="CI10" s="15"/>
      <c r="CJ10" s="108"/>
      <c r="CK10" s="170" t="s">
        <v>61</v>
      </c>
      <c r="CL10" s="171"/>
      <c r="CM10" s="172"/>
    </row>
    <row r="11" spans="1:91" x14ac:dyDescent="0.25">
      <c r="A11" s="45"/>
      <c r="B11" s="188" t="s">
        <v>23</v>
      </c>
      <c r="C11" s="188"/>
      <c r="D11" s="18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30"/>
      <c r="Q11" s="16"/>
      <c r="R11" s="108"/>
      <c r="S11" s="108"/>
      <c r="T11" s="108"/>
      <c r="U11" s="108"/>
      <c r="V11" s="108"/>
      <c r="W11" s="108" t="s">
        <v>162</v>
      </c>
      <c r="X11" s="108"/>
      <c r="Y11" s="108"/>
      <c r="Z11" s="108"/>
      <c r="AA11" s="108"/>
      <c r="AB11" s="136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16"/>
      <c r="AX11" s="16"/>
      <c r="AY11" s="16"/>
      <c r="AZ11" s="16"/>
      <c r="BA11" s="16"/>
      <c r="BB11" s="16"/>
      <c r="BC11" s="16"/>
      <c r="BD11" s="130"/>
      <c r="BE11" s="16"/>
      <c r="BF11" s="16"/>
      <c r="BG11" s="16"/>
      <c r="BH11" s="16"/>
      <c r="BI11" s="16"/>
      <c r="BJ11" s="16"/>
      <c r="BK11" s="130"/>
      <c r="BL11" s="16"/>
      <c r="BM11" s="16"/>
      <c r="BN11" s="16"/>
      <c r="BO11" s="16"/>
      <c r="BP11" s="16"/>
      <c r="BQ11" s="16"/>
      <c r="BR11" s="16"/>
      <c r="BS11" s="16" t="s">
        <v>162</v>
      </c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5"/>
      <c r="CG11" s="15"/>
      <c r="CH11" s="15"/>
      <c r="CI11" s="15"/>
      <c r="CJ11" s="108"/>
      <c r="CK11" s="188" t="s">
        <v>23</v>
      </c>
      <c r="CL11" s="188"/>
      <c r="CM11" s="188"/>
    </row>
    <row r="12" spans="1:91" x14ac:dyDescent="0.25">
      <c r="A12" s="45"/>
      <c r="B12" s="188" t="s">
        <v>12</v>
      </c>
      <c r="C12" s="188"/>
      <c r="D12" s="18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30"/>
      <c r="Q12" s="16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36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16"/>
      <c r="AX12" s="16" t="s">
        <v>161</v>
      </c>
      <c r="AY12" s="16"/>
      <c r="AZ12" s="16"/>
      <c r="BA12" s="16"/>
      <c r="BB12" s="16"/>
      <c r="BC12" s="16"/>
      <c r="BD12" s="130"/>
      <c r="BE12" s="16"/>
      <c r="BF12" s="16"/>
      <c r="BG12" s="16"/>
      <c r="BH12" s="16"/>
      <c r="BI12" s="16"/>
      <c r="BJ12" s="16"/>
      <c r="BK12" s="130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5"/>
      <c r="CG12" s="15"/>
      <c r="CH12" s="15"/>
      <c r="CI12" s="15"/>
      <c r="CJ12" s="108"/>
      <c r="CK12" s="188" t="s">
        <v>12</v>
      </c>
      <c r="CL12" s="188"/>
      <c r="CM12" s="188"/>
    </row>
    <row r="13" spans="1:91" x14ac:dyDescent="0.25">
      <c r="A13" s="17"/>
      <c r="B13" s="17" t="s">
        <v>26</v>
      </c>
      <c r="C13" s="17"/>
      <c r="D13" s="109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31"/>
      <c r="Q13" s="2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0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24"/>
      <c r="AX13" s="24"/>
      <c r="AY13" s="24"/>
      <c r="AZ13" s="24"/>
      <c r="BA13" s="24"/>
      <c r="BB13" s="24"/>
      <c r="BC13" s="24"/>
      <c r="BD13" s="131"/>
      <c r="BE13" s="24"/>
      <c r="BF13" s="24"/>
      <c r="BG13" s="24"/>
      <c r="BH13" s="24"/>
      <c r="BI13" s="24"/>
      <c r="BJ13" s="24"/>
      <c r="BK13" s="131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18"/>
      <c r="CG13" s="18"/>
      <c r="CH13" s="18"/>
      <c r="CI13" s="15"/>
      <c r="CJ13" s="114"/>
      <c r="CK13" s="114" t="s">
        <v>26</v>
      </c>
      <c r="CL13" s="114"/>
      <c r="CM13" s="109"/>
    </row>
    <row r="14" spans="1:91" x14ac:dyDescent="0.25">
      <c r="A14" s="45" t="s">
        <v>18</v>
      </c>
      <c r="B14" s="189" t="s">
        <v>19</v>
      </c>
      <c r="C14" s="189"/>
      <c r="D14" s="189"/>
      <c r="E14" s="190" t="s">
        <v>88</v>
      </c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208"/>
      <c r="CJ14" s="108" t="s">
        <v>18</v>
      </c>
      <c r="CK14" s="189" t="s">
        <v>19</v>
      </c>
      <c r="CL14" s="189"/>
      <c r="CM14" s="189"/>
    </row>
    <row r="15" spans="1:91" x14ac:dyDescent="0.25">
      <c r="A15" s="14" t="s">
        <v>35</v>
      </c>
      <c r="B15" s="175"/>
      <c r="C15" s="176"/>
      <c r="D15" s="177"/>
      <c r="E15" s="212" t="s">
        <v>87</v>
      </c>
      <c r="F15" s="212"/>
      <c r="G15" s="212"/>
      <c r="H15" s="212"/>
      <c r="I15" s="212"/>
      <c r="J15" s="159" t="s">
        <v>89</v>
      </c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212" t="s">
        <v>90</v>
      </c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5" t="s">
        <v>91</v>
      </c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6"/>
      <c r="CA15" s="216"/>
      <c r="CB15" s="216"/>
      <c r="CC15" s="216"/>
      <c r="CD15" s="217"/>
      <c r="CE15" s="129"/>
      <c r="CF15" s="129"/>
      <c r="CG15" s="129"/>
      <c r="CH15" s="129"/>
      <c r="CI15" s="9"/>
      <c r="CJ15" s="14" t="s">
        <v>35</v>
      </c>
      <c r="CK15" s="175"/>
      <c r="CL15" s="176"/>
      <c r="CM15" s="177"/>
    </row>
    <row r="16" spans="1:91" x14ac:dyDescent="0.25">
      <c r="A16" s="14"/>
      <c r="B16" s="178"/>
      <c r="C16" s="179"/>
      <c r="D16" s="180"/>
      <c r="E16" s="112" t="s">
        <v>52</v>
      </c>
      <c r="F16" s="112" t="s">
        <v>53</v>
      </c>
      <c r="G16" s="112" t="s">
        <v>54</v>
      </c>
      <c r="H16" s="112" t="s">
        <v>55</v>
      </c>
      <c r="I16" s="112" t="s">
        <v>56</v>
      </c>
      <c r="J16" s="112" t="s">
        <v>57</v>
      </c>
      <c r="K16" s="112" t="s">
        <v>52</v>
      </c>
      <c r="L16" s="112" t="s">
        <v>53</v>
      </c>
      <c r="M16" s="112" t="s">
        <v>54</v>
      </c>
      <c r="N16" s="112" t="s">
        <v>55</v>
      </c>
      <c r="O16" s="112" t="s">
        <v>56</v>
      </c>
      <c r="P16" s="134" t="s">
        <v>57</v>
      </c>
      <c r="Q16" s="112" t="s">
        <v>52</v>
      </c>
      <c r="R16" s="112" t="s">
        <v>53</v>
      </c>
      <c r="S16" s="112" t="s">
        <v>54</v>
      </c>
      <c r="T16" s="112" t="s">
        <v>55</v>
      </c>
      <c r="U16" s="112" t="s">
        <v>56</v>
      </c>
      <c r="V16" s="112" t="s">
        <v>57</v>
      </c>
      <c r="W16" s="112" t="s">
        <v>52</v>
      </c>
      <c r="X16" s="112" t="s">
        <v>53</v>
      </c>
      <c r="Y16" s="112" t="s">
        <v>54</v>
      </c>
      <c r="Z16" s="112" t="s">
        <v>55</v>
      </c>
      <c r="AA16" s="112" t="s">
        <v>56</v>
      </c>
      <c r="AB16" s="99" t="s">
        <v>57</v>
      </c>
      <c r="AC16" s="73" t="s">
        <v>52</v>
      </c>
      <c r="AD16" s="73" t="s">
        <v>53</v>
      </c>
      <c r="AE16" s="73" t="s">
        <v>54</v>
      </c>
      <c r="AF16" s="73" t="s">
        <v>55</v>
      </c>
      <c r="AG16" s="73" t="s">
        <v>56</v>
      </c>
      <c r="AH16" s="73" t="s">
        <v>57</v>
      </c>
      <c r="AI16" s="73" t="s">
        <v>52</v>
      </c>
      <c r="AJ16" s="73" t="s">
        <v>53</v>
      </c>
      <c r="AK16" s="73" t="s">
        <v>54</v>
      </c>
      <c r="AL16" s="73" t="s">
        <v>55</v>
      </c>
      <c r="AM16" s="73" t="s">
        <v>56</v>
      </c>
      <c r="AN16" s="73" t="s">
        <v>57</v>
      </c>
      <c r="AO16" s="73" t="s">
        <v>52</v>
      </c>
      <c r="AP16" s="73" t="s">
        <v>53</v>
      </c>
      <c r="AQ16" s="73" t="s">
        <v>54</v>
      </c>
      <c r="AR16" s="73" t="s">
        <v>55</v>
      </c>
      <c r="AS16" s="73" t="s">
        <v>56</v>
      </c>
      <c r="AT16" s="73" t="s">
        <v>57</v>
      </c>
      <c r="AU16" s="73" t="s">
        <v>52</v>
      </c>
      <c r="AV16" s="73" t="s">
        <v>53</v>
      </c>
      <c r="AW16" s="73" t="s">
        <v>54</v>
      </c>
      <c r="AX16" s="73" t="s">
        <v>55</v>
      </c>
      <c r="AY16" s="73" t="s">
        <v>56</v>
      </c>
      <c r="AZ16" s="73" t="s">
        <v>57</v>
      </c>
      <c r="BA16" s="73" t="s">
        <v>52</v>
      </c>
      <c r="BB16" s="73" t="s">
        <v>53</v>
      </c>
      <c r="BC16" s="73" t="s">
        <v>54</v>
      </c>
      <c r="BD16" s="134" t="s">
        <v>55</v>
      </c>
      <c r="BE16" s="73" t="s">
        <v>56</v>
      </c>
      <c r="BF16" s="73" t="s">
        <v>57</v>
      </c>
      <c r="BG16" s="73" t="s">
        <v>52</v>
      </c>
      <c r="BH16" s="73" t="s">
        <v>53</v>
      </c>
      <c r="BI16" s="73" t="s">
        <v>54</v>
      </c>
      <c r="BJ16" s="73" t="s">
        <v>55</v>
      </c>
      <c r="BK16" s="134" t="s">
        <v>56</v>
      </c>
      <c r="BL16" s="73" t="s">
        <v>57</v>
      </c>
      <c r="BM16" s="73" t="s">
        <v>52</v>
      </c>
      <c r="BN16" s="73" t="s">
        <v>53</v>
      </c>
      <c r="BO16" s="73" t="s">
        <v>54</v>
      </c>
      <c r="BP16" s="73" t="s">
        <v>55</v>
      </c>
      <c r="BQ16" s="73" t="s">
        <v>56</v>
      </c>
      <c r="BR16" s="73" t="s">
        <v>57</v>
      </c>
      <c r="BS16" s="73" t="s">
        <v>52</v>
      </c>
      <c r="BT16" s="73" t="s">
        <v>53</v>
      </c>
      <c r="BU16" s="73" t="s">
        <v>54</v>
      </c>
      <c r="BV16" s="73" t="s">
        <v>55</v>
      </c>
      <c r="BW16" s="73" t="s">
        <v>56</v>
      </c>
      <c r="BX16" s="73" t="s">
        <v>57</v>
      </c>
      <c r="BY16" s="73" t="s">
        <v>52</v>
      </c>
      <c r="BZ16" s="73" t="s">
        <v>53</v>
      </c>
      <c r="CA16" s="73" t="s">
        <v>54</v>
      </c>
      <c r="CB16" s="73" t="s">
        <v>55</v>
      </c>
      <c r="CC16" s="73" t="s">
        <v>56</v>
      </c>
      <c r="CD16" s="73" t="s">
        <v>57</v>
      </c>
      <c r="CE16" s="73"/>
      <c r="CF16" s="73"/>
      <c r="CG16" s="73"/>
      <c r="CH16" s="73"/>
      <c r="CI16" s="73"/>
      <c r="CJ16" s="14"/>
      <c r="CK16" s="178"/>
      <c r="CL16" s="179"/>
      <c r="CM16" s="180"/>
    </row>
    <row r="17" spans="1:91" x14ac:dyDescent="0.25">
      <c r="A17" s="45"/>
      <c r="B17" s="181"/>
      <c r="C17" s="182"/>
      <c r="D17" s="183"/>
      <c r="E17" s="1">
        <v>24</v>
      </c>
      <c r="F17" s="1">
        <v>25</v>
      </c>
      <c r="G17" s="1">
        <v>26</v>
      </c>
      <c r="H17" s="1">
        <v>27</v>
      </c>
      <c r="I17" s="1">
        <v>28</v>
      </c>
      <c r="J17" s="1">
        <v>1</v>
      </c>
      <c r="K17" s="1">
        <v>3</v>
      </c>
      <c r="L17" s="1">
        <v>4</v>
      </c>
      <c r="M17" s="1">
        <v>5</v>
      </c>
      <c r="N17" s="1">
        <v>6</v>
      </c>
      <c r="O17" s="1">
        <v>7</v>
      </c>
      <c r="P17" s="69">
        <v>8</v>
      </c>
      <c r="Q17" s="1">
        <v>10</v>
      </c>
      <c r="R17" s="1">
        <v>11</v>
      </c>
      <c r="S17" s="1">
        <v>12</v>
      </c>
      <c r="T17" s="1">
        <v>13</v>
      </c>
      <c r="U17" s="1">
        <v>14</v>
      </c>
      <c r="V17" s="1">
        <v>15</v>
      </c>
      <c r="W17" s="1">
        <v>17</v>
      </c>
      <c r="X17" s="1">
        <v>18</v>
      </c>
      <c r="Y17" s="1">
        <v>19</v>
      </c>
      <c r="Z17" s="1">
        <v>20</v>
      </c>
      <c r="AA17" s="1">
        <v>21</v>
      </c>
      <c r="AB17" s="137">
        <v>22</v>
      </c>
      <c r="AC17" s="93">
        <v>24</v>
      </c>
      <c r="AD17" s="93">
        <v>25</v>
      </c>
      <c r="AE17" s="93">
        <v>26</v>
      </c>
      <c r="AF17" s="93">
        <v>27</v>
      </c>
      <c r="AG17" s="93">
        <v>28</v>
      </c>
      <c r="AH17" s="93">
        <v>29</v>
      </c>
      <c r="AI17" s="93">
        <v>31</v>
      </c>
      <c r="AJ17" s="93">
        <v>1</v>
      </c>
      <c r="AK17" s="93">
        <v>2</v>
      </c>
      <c r="AL17" s="93">
        <v>3</v>
      </c>
      <c r="AM17" s="93">
        <v>4</v>
      </c>
      <c r="AN17" s="93">
        <v>5</v>
      </c>
      <c r="AO17" s="93">
        <v>14</v>
      </c>
      <c r="AP17" s="93">
        <v>15</v>
      </c>
      <c r="AQ17" s="93">
        <v>16</v>
      </c>
      <c r="AR17" s="93">
        <v>17</v>
      </c>
      <c r="AS17" s="93">
        <v>18</v>
      </c>
      <c r="AT17" s="93">
        <v>19</v>
      </c>
      <c r="AU17" s="62">
        <v>21</v>
      </c>
      <c r="AV17" s="62">
        <v>22</v>
      </c>
      <c r="AW17" s="62">
        <v>23</v>
      </c>
      <c r="AX17" s="62">
        <v>24</v>
      </c>
      <c r="AY17" s="62">
        <v>25</v>
      </c>
      <c r="AZ17" s="62">
        <v>26</v>
      </c>
      <c r="BA17" s="1">
        <v>28</v>
      </c>
      <c r="BB17" s="1">
        <v>29</v>
      </c>
      <c r="BC17" s="93">
        <v>30</v>
      </c>
      <c r="BD17" s="69">
        <v>1</v>
      </c>
      <c r="BE17" s="1">
        <v>2</v>
      </c>
      <c r="BF17" s="93">
        <v>3</v>
      </c>
      <c r="BG17" s="93">
        <v>5</v>
      </c>
      <c r="BH17" s="93">
        <v>6</v>
      </c>
      <c r="BI17" s="93">
        <v>7</v>
      </c>
      <c r="BJ17" s="93">
        <v>8</v>
      </c>
      <c r="BK17" s="69">
        <v>9</v>
      </c>
      <c r="BL17" s="1">
        <v>10</v>
      </c>
      <c r="BM17" s="93">
        <v>12</v>
      </c>
      <c r="BN17" s="93">
        <v>13</v>
      </c>
      <c r="BO17" s="93">
        <v>14</v>
      </c>
      <c r="BP17" s="93">
        <v>15</v>
      </c>
      <c r="BQ17" s="93">
        <v>16</v>
      </c>
      <c r="BR17" s="93">
        <v>17</v>
      </c>
      <c r="BS17" s="93">
        <v>19</v>
      </c>
      <c r="BT17" s="93">
        <v>20</v>
      </c>
      <c r="BU17" s="93">
        <v>21</v>
      </c>
      <c r="BV17" s="93">
        <v>22</v>
      </c>
      <c r="BW17" s="93">
        <v>23</v>
      </c>
      <c r="BX17" s="93">
        <v>24</v>
      </c>
      <c r="BY17" s="93">
        <v>26</v>
      </c>
      <c r="BZ17" s="93">
        <v>27</v>
      </c>
      <c r="CA17" s="93">
        <v>28</v>
      </c>
      <c r="CB17" s="93">
        <v>29</v>
      </c>
      <c r="CC17" s="93">
        <v>30</v>
      </c>
      <c r="CD17" s="93">
        <v>31</v>
      </c>
      <c r="CI17" s="9"/>
      <c r="CJ17" s="108"/>
      <c r="CK17" s="181"/>
      <c r="CL17" s="182"/>
      <c r="CM17" s="183"/>
    </row>
    <row r="18" spans="1:91" x14ac:dyDescent="0.25">
      <c r="A18" s="45" t="s">
        <v>14</v>
      </c>
      <c r="B18" s="188" t="s">
        <v>1</v>
      </c>
      <c r="C18" s="188"/>
      <c r="D18" s="18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30"/>
      <c r="Q18" s="16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36"/>
      <c r="AC18" s="95"/>
      <c r="AD18" s="95"/>
      <c r="AE18" s="108" t="s">
        <v>168</v>
      </c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16" t="s">
        <v>168</v>
      </c>
      <c r="AX18" s="16"/>
      <c r="AY18" s="16"/>
      <c r="AZ18" s="16"/>
      <c r="BA18" s="16"/>
      <c r="BB18" s="16"/>
      <c r="BC18" s="16"/>
      <c r="BD18" s="130"/>
      <c r="BE18" s="16"/>
      <c r="BF18" s="16"/>
      <c r="BG18" s="16"/>
      <c r="BH18" s="16"/>
      <c r="BI18" s="16"/>
      <c r="BJ18" s="16"/>
      <c r="BK18" s="130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 t="s">
        <v>171</v>
      </c>
      <c r="CB18" s="16"/>
      <c r="CC18" s="16"/>
      <c r="CD18" s="16"/>
      <c r="CE18" s="16"/>
      <c r="CF18" s="15"/>
      <c r="CG18" s="15"/>
      <c r="CH18" s="15"/>
      <c r="CI18" s="15"/>
      <c r="CJ18" s="108" t="s">
        <v>14</v>
      </c>
      <c r="CK18" s="188" t="s">
        <v>1</v>
      </c>
      <c r="CL18" s="188"/>
      <c r="CM18" s="188"/>
    </row>
    <row r="19" spans="1:91" x14ac:dyDescent="0.25">
      <c r="A19" s="45"/>
      <c r="B19" s="188" t="s">
        <v>2</v>
      </c>
      <c r="C19" s="188"/>
      <c r="D19" s="18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30"/>
      <c r="Q19" s="16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36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16"/>
      <c r="AX19" s="16"/>
      <c r="AY19" s="16"/>
      <c r="AZ19" s="16"/>
      <c r="BA19" s="16"/>
      <c r="BB19" s="16"/>
      <c r="BC19" s="16"/>
      <c r="BD19" s="130"/>
      <c r="BE19" s="16"/>
      <c r="BF19" s="16"/>
      <c r="BG19" s="16"/>
      <c r="BH19" s="16"/>
      <c r="BI19" s="16"/>
      <c r="BJ19" s="16"/>
      <c r="BK19" s="130"/>
      <c r="BL19" s="16"/>
      <c r="BM19" s="16"/>
      <c r="BN19" s="16"/>
      <c r="BO19" s="16"/>
      <c r="BP19" s="16"/>
      <c r="BQ19" s="16"/>
      <c r="BR19" s="16"/>
      <c r="BS19" s="16"/>
      <c r="BT19" s="16" t="s">
        <v>173</v>
      </c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5"/>
      <c r="CG19" s="15"/>
      <c r="CH19" s="15"/>
      <c r="CI19" s="15"/>
      <c r="CJ19" s="108"/>
      <c r="CK19" s="188" t="s">
        <v>2</v>
      </c>
      <c r="CL19" s="188"/>
      <c r="CM19" s="188"/>
    </row>
    <row r="20" spans="1:91" x14ac:dyDescent="0.25">
      <c r="A20" s="45"/>
      <c r="B20" s="201" t="s">
        <v>22</v>
      </c>
      <c r="C20" s="201"/>
      <c r="D20" s="201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30"/>
      <c r="Q20" s="16"/>
      <c r="R20" s="108"/>
      <c r="S20" s="108"/>
      <c r="T20" s="108"/>
      <c r="U20" s="108"/>
      <c r="V20" s="108"/>
      <c r="W20" s="108"/>
      <c r="X20" s="108" t="s">
        <v>114</v>
      </c>
      <c r="Y20" s="108"/>
      <c r="Z20" s="108"/>
      <c r="AA20" s="108"/>
      <c r="AB20" s="136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108" t="s">
        <v>131</v>
      </c>
      <c r="AN20" s="95"/>
      <c r="AO20" s="95"/>
      <c r="AP20" s="95"/>
      <c r="AQ20" s="95"/>
      <c r="AR20" s="95"/>
      <c r="AS20" s="95"/>
      <c r="AT20" s="95"/>
      <c r="AU20" s="95"/>
      <c r="AV20" s="95"/>
      <c r="AW20" s="16"/>
      <c r="AX20" s="16"/>
      <c r="AY20" s="16"/>
      <c r="AZ20" s="16"/>
      <c r="BA20" s="16"/>
      <c r="BB20" s="16"/>
      <c r="BC20" s="16"/>
      <c r="BD20" s="130"/>
      <c r="BE20" s="16"/>
      <c r="BF20" s="16"/>
      <c r="BG20" s="16"/>
      <c r="BH20" s="16"/>
      <c r="BI20" s="16"/>
      <c r="BJ20" s="16"/>
      <c r="BK20" s="130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 t="s">
        <v>179</v>
      </c>
      <c r="BW20" s="16"/>
      <c r="BX20" s="16"/>
      <c r="BY20" s="16"/>
      <c r="BZ20" s="16"/>
      <c r="CA20" s="16"/>
      <c r="CB20" s="16"/>
      <c r="CC20" s="16"/>
      <c r="CD20" s="16"/>
      <c r="CE20" s="16"/>
      <c r="CF20" s="15"/>
      <c r="CG20" s="15"/>
      <c r="CH20" s="15"/>
      <c r="CI20" s="15"/>
      <c r="CJ20" s="108"/>
      <c r="CK20" s="201" t="s">
        <v>22</v>
      </c>
      <c r="CL20" s="201"/>
      <c r="CM20" s="201"/>
    </row>
    <row r="21" spans="1:91" x14ac:dyDescent="0.25">
      <c r="A21" s="45"/>
      <c r="B21" s="188" t="s">
        <v>15</v>
      </c>
      <c r="C21" s="188"/>
      <c r="D21" s="18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30"/>
      <c r="Q21" s="16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36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16"/>
      <c r="AX21" s="16"/>
      <c r="AY21" s="16"/>
      <c r="AZ21" s="16"/>
      <c r="BA21" s="16"/>
      <c r="BB21" s="16"/>
      <c r="BC21" s="16"/>
      <c r="BD21" s="130"/>
      <c r="BE21" s="16"/>
      <c r="BF21" s="16"/>
      <c r="BG21" s="16"/>
      <c r="BH21" s="16"/>
      <c r="BI21" s="16"/>
      <c r="BJ21" s="16" t="s">
        <v>160</v>
      </c>
      <c r="BK21" s="130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5"/>
      <c r="CG21" s="15"/>
      <c r="CH21" s="15"/>
      <c r="CI21" s="15"/>
      <c r="CJ21" s="108"/>
      <c r="CK21" s="188" t="s">
        <v>15</v>
      </c>
      <c r="CL21" s="188"/>
      <c r="CM21" s="188"/>
    </row>
    <row r="22" spans="1:91" x14ac:dyDescent="0.25">
      <c r="A22" s="45"/>
      <c r="B22" s="170" t="s">
        <v>61</v>
      </c>
      <c r="C22" s="171"/>
      <c r="D22" s="172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30"/>
      <c r="Q22" s="16"/>
      <c r="R22" s="108"/>
      <c r="S22" s="108"/>
      <c r="T22" s="108"/>
      <c r="U22" s="108" t="s">
        <v>174</v>
      </c>
      <c r="V22" s="108"/>
      <c r="W22" s="108"/>
      <c r="X22" s="108"/>
      <c r="Y22" s="108"/>
      <c r="Z22" s="108"/>
      <c r="AA22" s="108"/>
      <c r="AB22" s="136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16"/>
      <c r="AX22" s="16"/>
      <c r="AY22" s="16"/>
      <c r="AZ22" s="16"/>
      <c r="BA22" s="16"/>
      <c r="BB22" s="16"/>
      <c r="BC22" s="16"/>
      <c r="BD22" s="130"/>
      <c r="BE22" s="16"/>
      <c r="BF22" s="16"/>
      <c r="BG22" s="16"/>
      <c r="BH22" s="16"/>
      <c r="BI22" s="16"/>
      <c r="BJ22" s="16"/>
      <c r="BK22" s="130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5"/>
      <c r="CG22" s="15"/>
      <c r="CH22" s="15"/>
      <c r="CI22" s="15"/>
      <c r="CJ22" s="108"/>
      <c r="CK22" s="170" t="s">
        <v>61</v>
      </c>
      <c r="CL22" s="171"/>
      <c r="CM22" s="172"/>
    </row>
    <row r="23" spans="1:91" x14ac:dyDescent="0.25">
      <c r="A23" s="45"/>
      <c r="B23" s="188" t="s">
        <v>23</v>
      </c>
      <c r="C23" s="188"/>
      <c r="D23" s="18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30"/>
      <c r="Q23" s="16"/>
      <c r="R23" s="108"/>
      <c r="S23" s="108"/>
      <c r="T23" s="108"/>
      <c r="U23" s="108"/>
      <c r="V23" s="108"/>
      <c r="W23" s="108" t="s">
        <v>131</v>
      </c>
      <c r="X23" s="108"/>
      <c r="Y23" s="108"/>
      <c r="Z23" s="108"/>
      <c r="AA23" s="108"/>
      <c r="AB23" s="136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16"/>
      <c r="AX23" s="16"/>
      <c r="AY23" s="16"/>
      <c r="AZ23" s="16"/>
      <c r="BA23" s="16"/>
      <c r="BB23" s="16"/>
      <c r="BC23" s="16"/>
      <c r="BD23" s="130"/>
      <c r="BE23" s="16"/>
      <c r="BF23" s="16"/>
      <c r="BG23" s="16"/>
      <c r="BH23" s="16"/>
      <c r="BI23" s="16"/>
      <c r="BJ23" s="16"/>
      <c r="BK23" s="130"/>
      <c r="BL23" s="16"/>
      <c r="BM23" s="16"/>
      <c r="BN23" s="16"/>
      <c r="BO23" s="16"/>
      <c r="BP23" s="16"/>
      <c r="BQ23" s="16"/>
      <c r="BR23" s="16"/>
      <c r="BS23" s="16" t="s">
        <v>131</v>
      </c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5"/>
      <c r="CG23" s="15"/>
      <c r="CH23" s="15"/>
      <c r="CI23" s="15"/>
      <c r="CJ23" s="108"/>
      <c r="CK23" s="188" t="s">
        <v>23</v>
      </c>
      <c r="CL23" s="188"/>
      <c r="CM23" s="188"/>
    </row>
    <row r="24" spans="1:91" x14ac:dyDescent="0.25">
      <c r="A24" s="45"/>
      <c r="B24" s="188" t="s">
        <v>12</v>
      </c>
      <c r="C24" s="188"/>
      <c r="D24" s="18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30"/>
      <c r="Q24" s="16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36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16"/>
      <c r="AX24" s="16" t="s">
        <v>161</v>
      </c>
      <c r="AY24" s="16"/>
      <c r="AZ24" s="16"/>
      <c r="BA24" s="16"/>
      <c r="BB24" s="16"/>
      <c r="BC24" s="16"/>
      <c r="BD24" s="130"/>
      <c r="BE24" s="16"/>
      <c r="BF24" s="16"/>
      <c r="BG24" s="16"/>
      <c r="BH24" s="16"/>
      <c r="BI24" s="16"/>
      <c r="BJ24" s="16"/>
      <c r="BK24" s="130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5"/>
      <c r="CG24" s="15"/>
      <c r="CH24" s="15"/>
      <c r="CI24" s="15"/>
      <c r="CJ24" s="108"/>
      <c r="CK24" s="188" t="s">
        <v>12</v>
      </c>
      <c r="CL24" s="188"/>
      <c r="CM24" s="188"/>
    </row>
    <row r="25" spans="1:91" x14ac:dyDescent="0.25">
      <c r="A25" s="17"/>
      <c r="B25" s="17" t="s">
        <v>26</v>
      </c>
      <c r="C25" s="17"/>
      <c r="D25" s="109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31"/>
      <c r="Q25" s="2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0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24"/>
      <c r="AX25" s="24"/>
      <c r="AY25" s="24"/>
      <c r="AZ25" s="24"/>
      <c r="BA25" s="24"/>
      <c r="BB25" s="24"/>
      <c r="BC25" s="24"/>
      <c r="BD25" s="131"/>
      <c r="BE25" s="24"/>
      <c r="BF25" s="24"/>
      <c r="BG25" s="24"/>
      <c r="BH25" s="24"/>
      <c r="BI25" s="24"/>
      <c r="BJ25" s="24"/>
      <c r="BK25" s="131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18"/>
      <c r="CG25" s="18"/>
      <c r="CH25" s="18"/>
      <c r="CI25" s="15"/>
      <c r="CJ25" s="114"/>
      <c r="CK25" s="114" t="s">
        <v>26</v>
      </c>
      <c r="CL25" s="114"/>
      <c r="CM25" s="109"/>
    </row>
    <row r="26" spans="1:91" x14ac:dyDescent="0.25">
      <c r="A26" s="45" t="s">
        <v>18</v>
      </c>
      <c r="B26" s="189" t="s">
        <v>19</v>
      </c>
      <c r="C26" s="189"/>
      <c r="D26" s="189"/>
      <c r="E26" s="190" t="s">
        <v>88</v>
      </c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  <c r="AT26" s="191"/>
      <c r="AU26" s="191"/>
      <c r="AV26" s="191"/>
      <c r="AW26" s="191"/>
      <c r="AX26" s="191"/>
      <c r="AY26" s="191"/>
      <c r="AZ26" s="191"/>
      <c r="BA26" s="191"/>
      <c r="BB26" s="191"/>
      <c r="BC26" s="191"/>
      <c r="BD26" s="191"/>
      <c r="BE26" s="191"/>
      <c r="BF26" s="191"/>
      <c r="BG26" s="191"/>
      <c r="BH26" s="191"/>
      <c r="BI26" s="191"/>
      <c r="BJ26" s="191"/>
      <c r="BK26" s="191"/>
      <c r="BL26" s="191"/>
      <c r="BM26" s="191"/>
      <c r="BN26" s="191"/>
      <c r="BO26" s="191"/>
      <c r="BP26" s="191"/>
      <c r="BQ26" s="191"/>
      <c r="BR26" s="191"/>
      <c r="BS26" s="191"/>
      <c r="BT26" s="191"/>
      <c r="BU26" s="191"/>
      <c r="BV26" s="191"/>
      <c r="BW26" s="191"/>
      <c r="BX26" s="191"/>
      <c r="BY26" s="191"/>
      <c r="BZ26" s="191"/>
      <c r="CA26" s="191"/>
      <c r="CB26" s="191"/>
      <c r="CC26" s="191"/>
      <c r="CD26" s="191"/>
      <c r="CE26" s="191"/>
      <c r="CF26" s="191"/>
      <c r="CG26" s="191"/>
      <c r="CH26" s="191"/>
      <c r="CI26" s="208"/>
      <c r="CJ26" s="108" t="s">
        <v>18</v>
      </c>
      <c r="CK26" s="189" t="s">
        <v>19</v>
      </c>
      <c r="CL26" s="189"/>
      <c r="CM26" s="189"/>
    </row>
    <row r="27" spans="1:91" x14ac:dyDescent="0.25">
      <c r="A27" s="14" t="s">
        <v>27</v>
      </c>
      <c r="B27" s="175"/>
      <c r="C27" s="176"/>
      <c r="D27" s="177"/>
      <c r="E27" s="212" t="s">
        <v>87</v>
      </c>
      <c r="F27" s="212"/>
      <c r="G27" s="212"/>
      <c r="H27" s="212"/>
      <c r="I27" s="212"/>
      <c r="J27" s="159" t="s">
        <v>89</v>
      </c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212" t="s">
        <v>90</v>
      </c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5" t="s">
        <v>91</v>
      </c>
      <c r="BE27" s="216"/>
      <c r="BF27" s="216"/>
      <c r="BG27" s="216"/>
      <c r="BH27" s="216"/>
      <c r="BI27" s="216"/>
      <c r="BJ27" s="216"/>
      <c r="BK27" s="216"/>
      <c r="BL27" s="216"/>
      <c r="BM27" s="216"/>
      <c r="BN27" s="216"/>
      <c r="BO27" s="216"/>
      <c r="BP27" s="216"/>
      <c r="BQ27" s="216"/>
      <c r="BR27" s="216"/>
      <c r="BS27" s="216"/>
      <c r="BT27" s="216"/>
      <c r="BU27" s="216"/>
      <c r="BV27" s="216"/>
      <c r="BW27" s="216"/>
      <c r="BX27" s="216"/>
      <c r="BY27" s="216"/>
      <c r="BZ27" s="216"/>
      <c r="CA27" s="216"/>
      <c r="CB27" s="216"/>
      <c r="CC27" s="216"/>
      <c r="CD27" s="217"/>
      <c r="CE27" s="129"/>
      <c r="CF27" s="129"/>
      <c r="CG27" s="129"/>
      <c r="CH27" s="129"/>
      <c r="CI27" s="9"/>
      <c r="CJ27" s="14" t="s">
        <v>27</v>
      </c>
      <c r="CK27" s="175"/>
      <c r="CL27" s="176"/>
      <c r="CM27" s="177"/>
    </row>
    <row r="28" spans="1:91" x14ac:dyDescent="0.25">
      <c r="A28" s="47"/>
      <c r="B28" s="178"/>
      <c r="C28" s="179"/>
      <c r="D28" s="180"/>
      <c r="E28" s="112" t="s">
        <v>52</v>
      </c>
      <c r="F28" s="112" t="s">
        <v>53</v>
      </c>
      <c r="G28" s="112" t="s">
        <v>54</v>
      </c>
      <c r="H28" s="112" t="s">
        <v>55</v>
      </c>
      <c r="I28" s="112" t="s">
        <v>56</v>
      </c>
      <c r="J28" s="112" t="s">
        <v>57</v>
      </c>
      <c r="K28" s="112" t="s">
        <v>52</v>
      </c>
      <c r="L28" s="112" t="s">
        <v>53</v>
      </c>
      <c r="M28" s="112" t="s">
        <v>54</v>
      </c>
      <c r="N28" s="112" t="s">
        <v>55</v>
      </c>
      <c r="O28" s="112" t="s">
        <v>56</v>
      </c>
      <c r="P28" s="134" t="s">
        <v>57</v>
      </c>
      <c r="Q28" s="112" t="s">
        <v>52</v>
      </c>
      <c r="R28" s="112" t="s">
        <v>53</v>
      </c>
      <c r="S28" s="112" t="s">
        <v>54</v>
      </c>
      <c r="T28" s="112" t="s">
        <v>55</v>
      </c>
      <c r="U28" s="112" t="s">
        <v>56</v>
      </c>
      <c r="V28" s="112" t="s">
        <v>57</v>
      </c>
      <c r="W28" s="112" t="s">
        <v>52</v>
      </c>
      <c r="X28" s="112" t="s">
        <v>53</v>
      </c>
      <c r="Y28" s="112" t="s">
        <v>54</v>
      </c>
      <c r="Z28" s="112" t="s">
        <v>55</v>
      </c>
      <c r="AA28" s="112" t="s">
        <v>56</v>
      </c>
      <c r="AB28" s="99" t="s">
        <v>57</v>
      </c>
      <c r="AC28" s="73" t="s">
        <v>52</v>
      </c>
      <c r="AD28" s="73" t="s">
        <v>53</v>
      </c>
      <c r="AE28" s="73" t="s">
        <v>54</v>
      </c>
      <c r="AF28" s="73" t="s">
        <v>55</v>
      </c>
      <c r="AG28" s="73" t="s">
        <v>56</v>
      </c>
      <c r="AH28" s="73" t="s">
        <v>57</v>
      </c>
      <c r="AI28" s="73" t="s">
        <v>52</v>
      </c>
      <c r="AJ28" s="73" t="s">
        <v>53</v>
      </c>
      <c r="AK28" s="73" t="s">
        <v>54</v>
      </c>
      <c r="AL28" s="73" t="s">
        <v>55</v>
      </c>
      <c r="AM28" s="73" t="s">
        <v>56</v>
      </c>
      <c r="AN28" s="73" t="s">
        <v>57</v>
      </c>
      <c r="AO28" s="73" t="s">
        <v>52</v>
      </c>
      <c r="AP28" s="73" t="s">
        <v>53</v>
      </c>
      <c r="AQ28" s="73" t="s">
        <v>54</v>
      </c>
      <c r="AR28" s="73" t="s">
        <v>55</v>
      </c>
      <c r="AS28" s="73" t="s">
        <v>56</v>
      </c>
      <c r="AT28" s="73" t="s">
        <v>57</v>
      </c>
      <c r="AU28" s="73" t="s">
        <v>52</v>
      </c>
      <c r="AV28" s="73" t="s">
        <v>53</v>
      </c>
      <c r="AW28" s="73" t="s">
        <v>54</v>
      </c>
      <c r="AX28" s="73" t="s">
        <v>55</v>
      </c>
      <c r="AY28" s="73" t="s">
        <v>56</v>
      </c>
      <c r="AZ28" s="73" t="s">
        <v>57</v>
      </c>
      <c r="BA28" s="73" t="s">
        <v>52</v>
      </c>
      <c r="BB28" s="73" t="s">
        <v>53</v>
      </c>
      <c r="BC28" s="73" t="s">
        <v>54</v>
      </c>
      <c r="BD28" s="134" t="s">
        <v>55</v>
      </c>
      <c r="BE28" s="73" t="s">
        <v>56</v>
      </c>
      <c r="BF28" s="73" t="s">
        <v>57</v>
      </c>
      <c r="BG28" s="73" t="s">
        <v>52</v>
      </c>
      <c r="BH28" s="73" t="s">
        <v>53</v>
      </c>
      <c r="BI28" s="73" t="s">
        <v>54</v>
      </c>
      <c r="BJ28" s="73" t="s">
        <v>55</v>
      </c>
      <c r="BK28" s="134" t="s">
        <v>56</v>
      </c>
      <c r="BL28" s="73" t="s">
        <v>57</v>
      </c>
      <c r="BM28" s="73" t="s">
        <v>52</v>
      </c>
      <c r="BN28" s="73" t="s">
        <v>53</v>
      </c>
      <c r="BO28" s="73" t="s">
        <v>54</v>
      </c>
      <c r="BP28" s="73" t="s">
        <v>55</v>
      </c>
      <c r="BQ28" s="73" t="s">
        <v>56</v>
      </c>
      <c r="BR28" s="73" t="s">
        <v>57</v>
      </c>
      <c r="BS28" s="73" t="s">
        <v>52</v>
      </c>
      <c r="BT28" s="73" t="s">
        <v>53</v>
      </c>
      <c r="BU28" s="73" t="s">
        <v>54</v>
      </c>
      <c r="BV28" s="73" t="s">
        <v>55</v>
      </c>
      <c r="BW28" s="73" t="s">
        <v>56</v>
      </c>
      <c r="BX28" s="73" t="s">
        <v>57</v>
      </c>
      <c r="BY28" s="73" t="s">
        <v>52</v>
      </c>
      <c r="BZ28" s="73" t="s">
        <v>53</v>
      </c>
      <c r="CA28" s="73" t="s">
        <v>54</v>
      </c>
      <c r="CB28" s="73" t="s">
        <v>55</v>
      </c>
      <c r="CC28" s="73" t="s">
        <v>56</v>
      </c>
      <c r="CD28" s="73" t="s">
        <v>57</v>
      </c>
      <c r="CE28" s="73"/>
      <c r="CF28" s="73"/>
      <c r="CG28" s="73"/>
      <c r="CH28" s="73"/>
      <c r="CI28" s="73"/>
      <c r="CJ28" s="47"/>
      <c r="CK28" s="178"/>
      <c r="CL28" s="179"/>
      <c r="CM28" s="180"/>
    </row>
    <row r="29" spans="1:91" x14ac:dyDescent="0.25">
      <c r="A29" s="47"/>
      <c r="B29" s="181"/>
      <c r="C29" s="182"/>
      <c r="D29" s="183"/>
      <c r="E29" s="1">
        <v>24</v>
      </c>
      <c r="F29" s="1">
        <v>25</v>
      </c>
      <c r="G29" s="1">
        <v>26</v>
      </c>
      <c r="H29" s="1">
        <v>27</v>
      </c>
      <c r="I29" s="1">
        <v>28</v>
      </c>
      <c r="J29" s="1">
        <v>1</v>
      </c>
      <c r="K29" s="1">
        <v>3</v>
      </c>
      <c r="L29" s="1">
        <v>4</v>
      </c>
      <c r="M29" s="1">
        <v>5</v>
      </c>
      <c r="N29" s="1">
        <v>6</v>
      </c>
      <c r="O29" s="1">
        <v>7</v>
      </c>
      <c r="P29" s="69">
        <v>8</v>
      </c>
      <c r="Q29" s="1">
        <v>10</v>
      </c>
      <c r="R29" s="1">
        <v>11</v>
      </c>
      <c r="S29" s="1">
        <v>12</v>
      </c>
      <c r="T29" s="1">
        <v>13</v>
      </c>
      <c r="U29" s="1">
        <v>14</v>
      </c>
      <c r="V29" s="1">
        <v>15</v>
      </c>
      <c r="W29" s="1">
        <v>17</v>
      </c>
      <c r="X29" s="1">
        <v>18</v>
      </c>
      <c r="Y29" s="1">
        <v>19</v>
      </c>
      <c r="Z29" s="1">
        <v>20</v>
      </c>
      <c r="AA29" s="1">
        <v>21</v>
      </c>
      <c r="AB29" s="137">
        <v>22</v>
      </c>
      <c r="AC29" s="93">
        <v>24</v>
      </c>
      <c r="AD29" s="93">
        <v>25</v>
      </c>
      <c r="AE29" s="93">
        <v>26</v>
      </c>
      <c r="AF29" s="93">
        <v>27</v>
      </c>
      <c r="AG29" s="93">
        <v>28</v>
      </c>
      <c r="AH29" s="93">
        <v>29</v>
      </c>
      <c r="AI29" s="93">
        <v>31</v>
      </c>
      <c r="AJ29" s="93">
        <v>1</v>
      </c>
      <c r="AK29" s="93">
        <v>2</v>
      </c>
      <c r="AL29" s="93">
        <v>3</v>
      </c>
      <c r="AM29" s="93">
        <v>4</v>
      </c>
      <c r="AN29" s="93">
        <v>5</v>
      </c>
      <c r="AO29" s="93">
        <v>14</v>
      </c>
      <c r="AP29" s="93">
        <v>15</v>
      </c>
      <c r="AQ29" s="93">
        <v>16</v>
      </c>
      <c r="AR29" s="93">
        <v>17</v>
      </c>
      <c r="AS29" s="93">
        <v>18</v>
      </c>
      <c r="AT29" s="93">
        <v>19</v>
      </c>
      <c r="AU29" s="62">
        <v>21</v>
      </c>
      <c r="AV29" s="62">
        <v>22</v>
      </c>
      <c r="AW29" s="62">
        <v>23</v>
      </c>
      <c r="AX29" s="62">
        <v>24</v>
      </c>
      <c r="AY29" s="62">
        <v>25</v>
      </c>
      <c r="AZ29" s="62">
        <v>26</v>
      </c>
      <c r="BA29" s="1">
        <v>28</v>
      </c>
      <c r="BB29" s="1">
        <v>29</v>
      </c>
      <c r="BC29" s="93">
        <v>30</v>
      </c>
      <c r="BD29" s="69">
        <v>1</v>
      </c>
      <c r="BE29" s="1">
        <v>2</v>
      </c>
      <c r="BF29" s="93">
        <v>3</v>
      </c>
      <c r="BG29" s="93">
        <v>5</v>
      </c>
      <c r="BH29" s="93">
        <v>6</v>
      </c>
      <c r="BI29" s="93">
        <v>7</v>
      </c>
      <c r="BJ29" s="93">
        <v>8</v>
      </c>
      <c r="BK29" s="69">
        <v>9</v>
      </c>
      <c r="BL29" s="1">
        <v>10</v>
      </c>
      <c r="BM29" s="93">
        <v>12</v>
      </c>
      <c r="BN29" s="93">
        <v>13</v>
      </c>
      <c r="BO29" s="93">
        <v>14</v>
      </c>
      <c r="BP29" s="93">
        <v>15</v>
      </c>
      <c r="BQ29" s="93">
        <v>16</v>
      </c>
      <c r="BR29" s="93">
        <v>17</v>
      </c>
      <c r="BS29" s="93">
        <v>19</v>
      </c>
      <c r="BT29" s="93">
        <v>20</v>
      </c>
      <c r="BU29" s="93">
        <v>21</v>
      </c>
      <c r="BV29" s="93">
        <v>22</v>
      </c>
      <c r="BW29" s="93">
        <v>23</v>
      </c>
      <c r="BX29" s="93">
        <v>24</v>
      </c>
      <c r="BY29" s="93">
        <v>26</v>
      </c>
      <c r="BZ29" s="93">
        <v>27</v>
      </c>
      <c r="CA29" s="93">
        <v>28</v>
      </c>
      <c r="CB29" s="93">
        <v>29</v>
      </c>
      <c r="CC29" s="93">
        <v>30</v>
      </c>
      <c r="CD29" s="93">
        <v>31</v>
      </c>
      <c r="CI29" s="9"/>
      <c r="CJ29" s="47"/>
      <c r="CK29" s="181"/>
      <c r="CL29" s="182"/>
      <c r="CM29" s="183"/>
    </row>
    <row r="30" spans="1:91" x14ac:dyDescent="0.25">
      <c r="A30" s="47"/>
      <c r="B30" s="188" t="s">
        <v>1</v>
      </c>
      <c r="C30" s="188"/>
      <c r="D30" s="188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31"/>
      <c r="Q30" s="24"/>
      <c r="R30" s="114"/>
      <c r="S30" s="114" t="s">
        <v>115</v>
      </c>
      <c r="T30" s="114"/>
      <c r="U30" s="114"/>
      <c r="V30" s="114"/>
      <c r="W30" s="114"/>
      <c r="X30" s="114"/>
      <c r="Y30" s="114"/>
      <c r="Z30" s="114"/>
      <c r="AA30" s="114"/>
      <c r="AB30" s="110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24"/>
      <c r="AX30" s="24"/>
      <c r="AY30" s="24"/>
      <c r="AZ30" s="24"/>
      <c r="BA30" s="24"/>
      <c r="BB30" s="24"/>
      <c r="BC30" s="24"/>
      <c r="BD30" s="131"/>
      <c r="BE30" s="24"/>
      <c r="BF30" s="24"/>
      <c r="BG30" s="24"/>
      <c r="BH30" s="24"/>
      <c r="BI30" s="24"/>
      <c r="BJ30" s="24"/>
      <c r="BK30" s="131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 t="s">
        <v>115</v>
      </c>
      <c r="CB30" s="24"/>
      <c r="CC30" s="24"/>
      <c r="CD30" s="24"/>
      <c r="CE30" s="24"/>
      <c r="CF30" s="18"/>
      <c r="CG30" s="18"/>
      <c r="CH30" s="18"/>
      <c r="CI30" s="15"/>
      <c r="CJ30" s="47"/>
      <c r="CK30" s="188" t="s">
        <v>1</v>
      </c>
      <c r="CL30" s="188"/>
      <c r="CM30" s="188"/>
    </row>
    <row r="31" spans="1:91" x14ac:dyDescent="0.25">
      <c r="A31" s="47"/>
      <c r="B31" s="188" t="s">
        <v>2</v>
      </c>
      <c r="C31" s="188"/>
      <c r="D31" s="188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31"/>
      <c r="Q31" s="2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0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24"/>
      <c r="AX31" s="24"/>
      <c r="AY31" s="24"/>
      <c r="AZ31" s="24"/>
      <c r="BA31" s="24"/>
      <c r="BB31" s="24"/>
      <c r="BC31" s="24"/>
      <c r="BD31" s="131"/>
      <c r="BE31" s="24"/>
      <c r="BF31" s="24"/>
      <c r="BG31" s="24"/>
      <c r="BH31" s="24"/>
      <c r="BI31" s="24"/>
      <c r="BJ31" s="24"/>
      <c r="BK31" s="131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18"/>
      <c r="CG31" s="18"/>
      <c r="CH31" s="18"/>
      <c r="CI31" s="15"/>
      <c r="CJ31" s="47"/>
      <c r="CK31" s="188" t="s">
        <v>2</v>
      </c>
      <c r="CL31" s="188"/>
      <c r="CM31" s="188"/>
    </row>
    <row r="32" spans="1:91" x14ac:dyDescent="0.25">
      <c r="A32" s="47"/>
      <c r="B32" s="201" t="s">
        <v>22</v>
      </c>
      <c r="C32" s="201"/>
      <c r="D32" s="201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31"/>
      <c r="Q32" s="2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0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24"/>
      <c r="AX32" s="24"/>
      <c r="AY32" s="24"/>
      <c r="AZ32" s="24"/>
      <c r="BA32" s="24"/>
      <c r="BB32" s="24"/>
      <c r="BC32" s="24"/>
      <c r="BD32" s="131"/>
      <c r="BE32" s="24"/>
      <c r="BF32" s="24"/>
      <c r="BG32" s="24"/>
      <c r="BH32" s="24"/>
      <c r="BI32" s="24"/>
      <c r="BJ32" s="24"/>
      <c r="BK32" s="131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18"/>
      <c r="CG32" s="18"/>
      <c r="CH32" s="18"/>
      <c r="CI32" s="15"/>
      <c r="CJ32" s="47"/>
      <c r="CK32" s="201" t="s">
        <v>22</v>
      </c>
      <c r="CL32" s="201"/>
      <c r="CM32" s="201"/>
    </row>
    <row r="33" spans="1:91" x14ac:dyDescent="0.25">
      <c r="A33" s="47"/>
      <c r="B33" s="188" t="s">
        <v>15</v>
      </c>
      <c r="C33" s="188"/>
      <c r="D33" s="188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31"/>
      <c r="Q33" s="2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0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14" t="s">
        <v>160</v>
      </c>
      <c r="AQ33" s="17"/>
      <c r="AR33" s="17"/>
      <c r="AS33" s="17"/>
      <c r="AT33" s="17"/>
      <c r="AU33" s="17"/>
      <c r="AV33" s="17"/>
      <c r="AW33" s="24"/>
      <c r="AX33" s="24"/>
      <c r="AY33" s="24"/>
      <c r="AZ33" s="24"/>
      <c r="BA33" s="24"/>
      <c r="BB33" s="24"/>
      <c r="BC33" s="24"/>
      <c r="BD33" s="131"/>
      <c r="BE33" s="24"/>
      <c r="BF33" s="24"/>
      <c r="BG33" s="24"/>
      <c r="BH33" s="24"/>
      <c r="BI33" s="24"/>
      <c r="BJ33" s="24"/>
      <c r="BK33" s="131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18"/>
      <c r="CG33" s="18"/>
      <c r="CH33" s="18"/>
      <c r="CI33" s="15"/>
      <c r="CJ33" s="47"/>
      <c r="CK33" s="188" t="s">
        <v>15</v>
      </c>
      <c r="CL33" s="188"/>
      <c r="CM33" s="188"/>
    </row>
    <row r="34" spans="1:91" x14ac:dyDescent="0.25">
      <c r="A34" s="47"/>
      <c r="B34" s="170" t="s">
        <v>61</v>
      </c>
      <c r="C34" s="171"/>
      <c r="D34" s="172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31"/>
      <c r="Q34" s="24"/>
      <c r="R34" s="114" t="s">
        <v>177</v>
      </c>
      <c r="S34" s="114"/>
      <c r="T34" s="114"/>
      <c r="U34" s="114"/>
      <c r="V34" s="114"/>
      <c r="W34" s="114"/>
      <c r="X34" s="114"/>
      <c r="Y34" s="114"/>
      <c r="Z34" s="114"/>
      <c r="AA34" s="114"/>
      <c r="AB34" s="110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14" t="s">
        <v>177</v>
      </c>
      <c r="AW34" s="24"/>
      <c r="AX34" s="24"/>
      <c r="AY34" s="24"/>
      <c r="AZ34" s="24"/>
      <c r="BA34" s="24"/>
      <c r="BB34" s="24"/>
      <c r="BC34" s="24"/>
      <c r="BD34" s="131"/>
      <c r="BE34" s="24"/>
      <c r="BF34" s="24"/>
      <c r="BG34" s="24"/>
      <c r="BH34" s="24"/>
      <c r="BI34" s="24"/>
      <c r="BJ34" s="24"/>
      <c r="BK34" s="131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 t="s">
        <v>177</v>
      </c>
      <c r="CA34" s="24"/>
      <c r="CB34" s="24"/>
      <c r="CC34" s="24"/>
      <c r="CD34" s="24"/>
      <c r="CE34" s="24"/>
      <c r="CF34" s="18"/>
      <c r="CG34" s="18"/>
      <c r="CH34" s="18"/>
      <c r="CI34" s="15"/>
      <c r="CJ34" s="47"/>
      <c r="CK34" s="170" t="s">
        <v>61</v>
      </c>
      <c r="CL34" s="171"/>
      <c r="CM34" s="172"/>
    </row>
    <row r="35" spans="1:91" x14ac:dyDescent="0.25">
      <c r="A35" s="47"/>
      <c r="B35" s="188" t="s">
        <v>9</v>
      </c>
      <c r="C35" s="188"/>
      <c r="D35" s="188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31"/>
      <c r="Q35" s="2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0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24"/>
      <c r="AX35" s="24"/>
      <c r="AY35" s="24"/>
      <c r="AZ35" s="24"/>
      <c r="BA35" s="24"/>
      <c r="BB35" s="24"/>
      <c r="BC35" s="24"/>
      <c r="BD35" s="131"/>
      <c r="BE35" s="24"/>
      <c r="BF35" s="24"/>
      <c r="BG35" s="24"/>
      <c r="BH35" s="24"/>
      <c r="BI35" s="24"/>
      <c r="BJ35" s="24"/>
      <c r="BK35" s="131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18"/>
      <c r="CG35" s="18"/>
      <c r="CH35" s="18"/>
      <c r="CI35" s="15"/>
      <c r="CJ35" s="47"/>
      <c r="CK35" s="188" t="s">
        <v>9</v>
      </c>
      <c r="CL35" s="188"/>
      <c r="CM35" s="188"/>
    </row>
    <row r="36" spans="1:91" x14ac:dyDescent="0.25">
      <c r="A36" s="47"/>
      <c r="B36" s="188" t="s">
        <v>23</v>
      </c>
      <c r="C36" s="188"/>
      <c r="D36" s="188"/>
      <c r="E36" s="114" t="s">
        <v>114</v>
      </c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31"/>
      <c r="Q36" s="2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0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14" t="s">
        <v>114</v>
      </c>
      <c r="AP36" s="17"/>
      <c r="AQ36" s="17"/>
      <c r="AR36" s="17"/>
      <c r="AS36" s="17"/>
      <c r="AT36" s="17"/>
      <c r="AU36" s="17"/>
      <c r="AV36" s="17"/>
      <c r="AW36" s="24"/>
      <c r="AX36" s="24"/>
      <c r="AY36" s="24"/>
      <c r="AZ36" s="24"/>
      <c r="BA36" s="24"/>
      <c r="BB36" s="24"/>
      <c r="BC36" s="24"/>
      <c r="BD36" s="131"/>
      <c r="BE36" s="24"/>
      <c r="BF36" s="24"/>
      <c r="BG36" s="24"/>
      <c r="BH36" s="24"/>
      <c r="BI36" s="24"/>
      <c r="BJ36" s="24"/>
      <c r="BK36" s="131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 t="s">
        <v>114</v>
      </c>
      <c r="BZ36" s="24"/>
      <c r="CA36" s="24"/>
      <c r="CB36" s="24"/>
      <c r="CC36" s="24"/>
      <c r="CD36" s="24"/>
      <c r="CE36" s="24"/>
      <c r="CF36" s="18"/>
      <c r="CG36" s="18"/>
      <c r="CH36" s="18"/>
      <c r="CI36" s="15"/>
      <c r="CJ36" s="47"/>
      <c r="CK36" s="188" t="s">
        <v>23</v>
      </c>
      <c r="CL36" s="188"/>
      <c r="CM36" s="188"/>
    </row>
    <row r="37" spans="1:91" x14ac:dyDescent="0.25">
      <c r="A37" s="47"/>
      <c r="B37" s="188" t="s">
        <v>12</v>
      </c>
      <c r="C37" s="188"/>
      <c r="D37" s="188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31"/>
      <c r="Q37" s="2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0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24" t="s">
        <v>163</v>
      </c>
      <c r="AS37" s="17"/>
      <c r="AT37" s="17"/>
      <c r="AU37" s="17"/>
      <c r="AV37" s="17"/>
      <c r="AW37" s="24"/>
      <c r="AX37" s="24"/>
      <c r="AY37" s="24"/>
      <c r="AZ37" s="24"/>
      <c r="BA37" s="24"/>
      <c r="BB37" s="24"/>
      <c r="BC37" s="24"/>
      <c r="BD37" s="131"/>
      <c r="BE37" s="24"/>
      <c r="BF37" s="24"/>
      <c r="BG37" s="24"/>
      <c r="BH37" s="24"/>
      <c r="BI37" s="24"/>
      <c r="BJ37" s="24"/>
      <c r="BK37" s="131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18"/>
      <c r="CG37" s="18"/>
      <c r="CH37" s="18"/>
      <c r="CI37" s="15"/>
      <c r="CJ37" s="47"/>
      <c r="CK37" s="188" t="s">
        <v>12</v>
      </c>
      <c r="CL37" s="188"/>
      <c r="CM37" s="188"/>
    </row>
    <row r="38" spans="1:91" x14ac:dyDescent="0.25">
      <c r="A38" s="47"/>
      <c r="B38" s="17" t="s">
        <v>26</v>
      </c>
      <c r="C38" s="17"/>
      <c r="D38" s="109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31"/>
      <c r="Q38" s="2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0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24"/>
      <c r="AX38" s="24"/>
      <c r="AY38" s="24"/>
      <c r="AZ38" s="24"/>
      <c r="BA38" s="24"/>
      <c r="BB38" s="24"/>
      <c r="BC38" s="24"/>
      <c r="BD38" s="131"/>
      <c r="BE38" s="24"/>
      <c r="BF38" s="24"/>
      <c r="BG38" s="24"/>
      <c r="BH38" s="24"/>
      <c r="BI38" s="24"/>
      <c r="BJ38" s="24"/>
      <c r="BK38" s="131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18"/>
      <c r="CG38" s="18"/>
      <c r="CH38" s="18"/>
      <c r="CI38" s="15"/>
      <c r="CJ38" s="47"/>
      <c r="CK38" s="114" t="s">
        <v>26</v>
      </c>
      <c r="CL38" s="114"/>
      <c r="CM38" s="109"/>
    </row>
    <row r="39" spans="1:91" x14ac:dyDescent="0.25">
      <c r="A39" s="47"/>
      <c r="B39" s="189" t="s">
        <v>19</v>
      </c>
      <c r="C39" s="189"/>
      <c r="D39" s="189"/>
      <c r="E39" s="190" t="s">
        <v>88</v>
      </c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208"/>
      <c r="CJ39" s="47"/>
      <c r="CK39" s="189" t="s">
        <v>19</v>
      </c>
      <c r="CL39" s="189"/>
      <c r="CM39" s="189"/>
    </row>
    <row r="40" spans="1:91" x14ac:dyDescent="0.25">
      <c r="A40" s="47"/>
      <c r="B40" s="175"/>
      <c r="C40" s="176"/>
      <c r="D40" s="177"/>
      <c r="E40" s="212" t="s">
        <v>87</v>
      </c>
      <c r="F40" s="212"/>
      <c r="G40" s="212"/>
      <c r="H40" s="212"/>
      <c r="I40" s="212"/>
      <c r="J40" s="159" t="s">
        <v>89</v>
      </c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212" t="s">
        <v>90</v>
      </c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5" t="s">
        <v>91</v>
      </c>
      <c r="BE40" s="216"/>
      <c r="BF40" s="216"/>
      <c r="BG40" s="216"/>
      <c r="BH40" s="216"/>
      <c r="BI40" s="216"/>
      <c r="BJ40" s="216"/>
      <c r="BK40" s="216"/>
      <c r="BL40" s="216"/>
      <c r="BM40" s="216"/>
      <c r="BN40" s="216"/>
      <c r="BO40" s="216"/>
      <c r="BP40" s="216"/>
      <c r="BQ40" s="216"/>
      <c r="BR40" s="216"/>
      <c r="BS40" s="216"/>
      <c r="BT40" s="216"/>
      <c r="BU40" s="216"/>
      <c r="BV40" s="216"/>
      <c r="BW40" s="216"/>
      <c r="BX40" s="216"/>
      <c r="BY40" s="216"/>
      <c r="BZ40" s="216"/>
      <c r="CA40" s="216"/>
      <c r="CB40" s="216"/>
      <c r="CC40" s="216"/>
      <c r="CD40" s="217"/>
      <c r="CE40" s="129"/>
      <c r="CF40" s="129"/>
      <c r="CG40" s="129"/>
      <c r="CH40" s="129"/>
      <c r="CI40" s="9"/>
      <c r="CJ40" s="47"/>
      <c r="CK40" s="175"/>
      <c r="CL40" s="176"/>
      <c r="CM40" s="177"/>
    </row>
    <row r="41" spans="1:91" x14ac:dyDescent="0.25">
      <c r="A41" s="47" t="s">
        <v>28</v>
      </c>
      <c r="B41" s="178"/>
      <c r="C41" s="179"/>
      <c r="D41" s="180"/>
      <c r="E41" s="112" t="s">
        <v>52</v>
      </c>
      <c r="F41" s="112" t="s">
        <v>53</v>
      </c>
      <c r="G41" s="112" t="s">
        <v>54</v>
      </c>
      <c r="H41" s="112" t="s">
        <v>55</v>
      </c>
      <c r="I41" s="112" t="s">
        <v>56</v>
      </c>
      <c r="J41" s="112" t="s">
        <v>57</v>
      </c>
      <c r="K41" s="112" t="s">
        <v>52</v>
      </c>
      <c r="L41" s="112" t="s">
        <v>53</v>
      </c>
      <c r="M41" s="112" t="s">
        <v>54</v>
      </c>
      <c r="N41" s="112" t="s">
        <v>55</v>
      </c>
      <c r="O41" s="112" t="s">
        <v>56</v>
      </c>
      <c r="P41" s="134" t="s">
        <v>57</v>
      </c>
      <c r="Q41" s="112" t="s">
        <v>52</v>
      </c>
      <c r="R41" s="112" t="s">
        <v>53</v>
      </c>
      <c r="S41" s="112" t="s">
        <v>54</v>
      </c>
      <c r="T41" s="112" t="s">
        <v>55</v>
      </c>
      <c r="U41" s="112" t="s">
        <v>56</v>
      </c>
      <c r="V41" s="112" t="s">
        <v>57</v>
      </c>
      <c r="W41" s="112" t="s">
        <v>52</v>
      </c>
      <c r="X41" s="112" t="s">
        <v>53</v>
      </c>
      <c r="Y41" s="112" t="s">
        <v>54</v>
      </c>
      <c r="Z41" s="112" t="s">
        <v>55</v>
      </c>
      <c r="AA41" s="112" t="s">
        <v>56</v>
      </c>
      <c r="AB41" s="99" t="s">
        <v>57</v>
      </c>
      <c r="AC41" s="73" t="s">
        <v>52</v>
      </c>
      <c r="AD41" s="73" t="s">
        <v>53</v>
      </c>
      <c r="AE41" s="73" t="s">
        <v>54</v>
      </c>
      <c r="AF41" s="73" t="s">
        <v>55</v>
      </c>
      <c r="AG41" s="73" t="s">
        <v>56</v>
      </c>
      <c r="AH41" s="73" t="s">
        <v>57</v>
      </c>
      <c r="AI41" s="73" t="s">
        <v>52</v>
      </c>
      <c r="AJ41" s="73" t="s">
        <v>53</v>
      </c>
      <c r="AK41" s="73" t="s">
        <v>54</v>
      </c>
      <c r="AL41" s="73" t="s">
        <v>55</v>
      </c>
      <c r="AM41" s="73" t="s">
        <v>56</v>
      </c>
      <c r="AN41" s="73" t="s">
        <v>57</v>
      </c>
      <c r="AO41" s="73" t="s">
        <v>52</v>
      </c>
      <c r="AP41" s="73" t="s">
        <v>53</v>
      </c>
      <c r="AQ41" s="73" t="s">
        <v>54</v>
      </c>
      <c r="AR41" s="73" t="s">
        <v>55</v>
      </c>
      <c r="AS41" s="73" t="s">
        <v>56</v>
      </c>
      <c r="AT41" s="73" t="s">
        <v>57</v>
      </c>
      <c r="AU41" s="73" t="s">
        <v>52</v>
      </c>
      <c r="AV41" s="73" t="s">
        <v>53</v>
      </c>
      <c r="AW41" s="73" t="s">
        <v>54</v>
      </c>
      <c r="AX41" s="73" t="s">
        <v>55</v>
      </c>
      <c r="AY41" s="73" t="s">
        <v>56</v>
      </c>
      <c r="AZ41" s="73" t="s">
        <v>57</v>
      </c>
      <c r="BA41" s="73" t="s">
        <v>52</v>
      </c>
      <c r="BB41" s="73" t="s">
        <v>53</v>
      </c>
      <c r="BC41" s="73" t="s">
        <v>54</v>
      </c>
      <c r="BD41" s="134" t="s">
        <v>55</v>
      </c>
      <c r="BE41" s="73" t="s">
        <v>56</v>
      </c>
      <c r="BF41" s="73" t="s">
        <v>57</v>
      </c>
      <c r="BG41" s="73" t="s">
        <v>52</v>
      </c>
      <c r="BH41" s="73" t="s">
        <v>53</v>
      </c>
      <c r="BI41" s="73" t="s">
        <v>54</v>
      </c>
      <c r="BJ41" s="73" t="s">
        <v>55</v>
      </c>
      <c r="BK41" s="134" t="s">
        <v>56</v>
      </c>
      <c r="BL41" s="73" t="s">
        <v>57</v>
      </c>
      <c r="BM41" s="73" t="s">
        <v>52</v>
      </c>
      <c r="BN41" s="73" t="s">
        <v>53</v>
      </c>
      <c r="BO41" s="73" t="s">
        <v>54</v>
      </c>
      <c r="BP41" s="73" t="s">
        <v>55</v>
      </c>
      <c r="BQ41" s="73" t="s">
        <v>56</v>
      </c>
      <c r="BR41" s="73" t="s">
        <v>57</v>
      </c>
      <c r="BS41" s="73" t="s">
        <v>52</v>
      </c>
      <c r="BT41" s="73" t="s">
        <v>53</v>
      </c>
      <c r="BU41" s="73" t="s">
        <v>54</v>
      </c>
      <c r="BV41" s="73" t="s">
        <v>55</v>
      </c>
      <c r="BW41" s="73" t="s">
        <v>56</v>
      </c>
      <c r="BX41" s="73" t="s">
        <v>57</v>
      </c>
      <c r="BY41" s="73" t="s">
        <v>52</v>
      </c>
      <c r="BZ41" s="73" t="s">
        <v>53</v>
      </c>
      <c r="CA41" s="73" t="s">
        <v>54</v>
      </c>
      <c r="CB41" s="73" t="s">
        <v>55</v>
      </c>
      <c r="CC41" s="73" t="s">
        <v>56</v>
      </c>
      <c r="CD41" s="73" t="s">
        <v>57</v>
      </c>
      <c r="CE41" s="73"/>
      <c r="CF41" s="73"/>
      <c r="CG41" s="73"/>
      <c r="CH41" s="73"/>
      <c r="CI41" s="73"/>
      <c r="CJ41" s="47" t="s">
        <v>28</v>
      </c>
      <c r="CK41" s="178"/>
      <c r="CL41" s="179"/>
      <c r="CM41" s="180"/>
    </row>
    <row r="42" spans="1:91" x14ac:dyDescent="0.25">
      <c r="A42" s="47"/>
      <c r="B42" s="181"/>
      <c r="C42" s="182"/>
      <c r="D42" s="183"/>
      <c r="E42" s="1">
        <v>24</v>
      </c>
      <c r="F42" s="1">
        <v>25</v>
      </c>
      <c r="G42" s="1">
        <v>26</v>
      </c>
      <c r="H42" s="1">
        <v>27</v>
      </c>
      <c r="I42" s="1">
        <v>28</v>
      </c>
      <c r="J42" s="1">
        <v>1</v>
      </c>
      <c r="K42" s="1">
        <v>3</v>
      </c>
      <c r="L42" s="1">
        <v>4</v>
      </c>
      <c r="M42" s="1">
        <v>5</v>
      </c>
      <c r="N42" s="1">
        <v>6</v>
      </c>
      <c r="O42" s="1">
        <v>7</v>
      </c>
      <c r="P42" s="69">
        <v>8</v>
      </c>
      <c r="Q42" s="1">
        <v>10</v>
      </c>
      <c r="R42" s="1">
        <v>11</v>
      </c>
      <c r="S42" s="1">
        <v>12</v>
      </c>
      <c r="T42" s="1">
        <v>13</v>
      </c>
      <c r="U42" s="1">
        <v>14</v>
      </c>
      <c r="V42" s="1">
        <v>15</v>
      </c>
      <c r="W42" s="1">
        <v>17</v>
      </c>
      <c r="X42" s="1">
        <v>18</v>
      </c>
      <c r="Y42" s="1">
        <v>19</v>
      </c>
      <c r="Z42" s="1">
        <v>20</v>
      </c>
      <c r="AA42" s="1">
        <v>21</v>
      </c>
      <c r="AB42" s="137">
        <v>22</v>
      </c>
      <c r="AC42" s="93">
        <v>24</v>
      </c>
      <c r="AD42" s="93">
        <v>25</v>
      </c>
      <c r="AE42" s="93">
        <v>26</v>
      </c>
      <c r="AF42" s="93">
        <v>27</v>
      </c>
      <c r="AG42" s="93">
        <v>28</v>
      </c>
      <c r="AH42" s="93">
        <v>29</v>
      </c>
      <c r="AI42" s="93">
        <v>31</v>
      </c>
      <c r="AJ42" s="93">
        <v>1</v>
      </c>
      <c r="AK42" s="93">
        <v>2</v>
      </c>
      <c r="AL42" s="93">
        <v>3</v>
      </c>
      <c r="AM42" s="93">
        <v>4</v>
      </c>
      <c r="AN42" s="93">
        <v>5</v>
      </c>
      <c r="AO42" s="93">
        <v>14</v>
      </c>
      <c r="AP42" s="93">
        <v>15</v>
      </c>
      <c r="AQ42" s="93">
        <v>16</v>
      </c>
      <c r="AR42" s="93">
        <v>17</v>
      </c>
      <c r="AS42" s="93">
        <v>18</v>
      </c>
      <c r="AT42" s="93">
        <v>19</v>
      </c>
      <c r="AU42" s="62">
        <v>21</v>
      </c>
      <c r="AV42" s="62">
        <v>22</v>
      </c>
      <c r="AW42" s="62">
        <v>23</v>
      </c>
      <c r="AX42" s="62">
        <v>24</v>
      </c>
      <c r="AY42" s="62">
        <v>25</v>
      </c>
      <c r="AZ42" s="62">
        <v>26</v>
      </c>
      <c r="BA42" s="1">
        <v>28</v>
      </c>
      <c r="BB42" s="1">
        <v>29</v>
      </c>
      <c r="BC42" s="93">
        <v>30</v>
      </c>
      <c r="BD42" s="69">
        <v>1</v>
      </c>
      <c r="BE42" s="1">
        <v>2</v>
      </c>
      <c r="BF42" s="93">
        <v>3</v>
      </c>
      <c r="BG42" s="93">
        <v>5</v>
      </c>
      <c r="BH42" s="93">
        <v>6</v>
      </c>
      <c r="BI42" s="93">
        <v>7</v>
      </c>
      <c r="BJ42" s="93">
        <v>8</v>
      </c>
      <c r="BK42" s="69">
        <v>9</v>
      </c>
      <c r="BL42" s="1">
        <v>10</v>
      </c>
      <c r="BM42" s="93">
        <v>12</v>
      </c>
      <c r="BN42" s="93">
        <v>13</v>
      </c>
      <c r="BO42" s="93">
        <v>14</v>
      </c>
      <c r="BP42" s="93">
        <v>15</v>
      </c>
      <c r="BQ42" s="93">
        <v>16</v>
      </c>
      <c r="BR42" s="93">
        <v>17</v>
      </c>
      <c r="BS42" s="93">
        <v>19</v>
      </c>
      <c r="BT42" s="93">
        <v>20</v>
      </c>
      <c r="BU42" s="93">
        <v>21</v>
      </c>
      <c r="BV42" s="93">
        <v>22</v>
      </c>
      <c r="BW42" s="93">
        <v>23</v>
      </c>
      <c r="BX42" s="93">
        <v>24</v>
      </c>
      <c r="BY42" s="93">
        <v>26</v>
      </c>
      <c r="BZ42" s="93">
        <v>27</v>
      </c>
      <c r="CA42" s="93">
        <v>28</v>
      </c>
      <c r="CB42" s="93">
        <v>29</v>
      </c>
      <c r="CC42" s="93">
        <v>30</v>
      </c>
      <c r="CD42" s="93">
        <v>31</v>
      </c>
      <c r="CI42" s="9"/>
      <c r="CJ42" s="47"/>
      <c r="CK42" s="181"/>
      <c r="CL42" s="182"/>
      <c r="CM42" s="183"/>
    </row>
    <row r="43" spans="1:91" x14ac:dyDescent="0.25">
      <c r="A43" s="47"/>
      <c r="B43" s="188" t="s">
        <v>1</v>
      </c>
      <c r="C43" s="188"/>
      <c r="D43" s="188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31"/>
      <c r="Q43" s="24"/>
      <c r="R43" s="114" t="s">
        <v>175</v>
      </c>
      <c r="S43" s="114"/>
      <c r="T43" s="114"/>
      <c r="U43" s="114"/>
      <c r="V43" s="114"/>
      <c r="W43" s="114"/>
      <c r="X43" s="114"/>
      <c r="Y43" s="114"/>
      <c r="Z43" s="114"/>
      <c r="AA43" s="114"/>
      <c r="AB43" s="110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24"/>
      <c r="AX43" s="24"/>
      <c r="AY43" s="24"/>
      <c r="AZ43" s="24"/>
      <c r="BA43" s="24"/>
      <c r="BB43" s="24"/>
      <c r="BC43" s="24"/>
      <c r="BD43" s="131"/>
      <c r="BE43" s="24"/>
      <c r="BF43" s="24"/>
      <c r="BG43" s="24"/>
      <c r="BH43" s="24"/>
      <c r="BI43" s="24"/>
      <c r="BJ43" s="24"/>
      <c r="BK43" s="131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 t="s">
        <v>174</v>
      </c>
      <c r="BW43" s="24"/>
      <c r="BX43" s="24"/>
      <c r="BY43" s="24"/>
      <c r="BZ43" s="24"/>
      <c r="CA43" s="24"/>
      <c r="CB43" s="24"/>
      <c r="CC43" s="24"/>
      <c r="CD43" s="24"/>
      <c r="CE43" s="24"/>
      <c r="CF43" s="18"/>
      <c r="CG43" s="18"/>
      <c r="CH43" s="18"/>
      <c r="CI43" s="15"/>
      <c r="CJ43" s="47"/>
      <c r="CK43" s="188" t="s">
        <v>1</v>
      </c>
      <c r="CL43" s="188"/>
      <c r="CM43" s="188"/>
    </row>
    <row r="44" spans="1:91" x14ac:dyDescent="0.25">
      <c r="A44" s="47"/>
      <c r="B44" s="188" t="s">
        <v>2</v>
      </c>
      <c r="C44" s="188"/>
      <c r="D44" s="188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31"/>
      <c r="Q44" s="2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0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24"/>
      <c r="AX44" s="24"/>
      <c r="AY44" s="24"/>
      <c r="AZ44" s="24"/>
      <c r="BA44" s="24"/>
      <c r="BB44" s="24"/>
      <c r="BC44" s="24"/>
      <c r="BD44" s="131"/>
      <c r="BE44" s="24"/>
      <c r="BF44" s="24"/>
      <c r="BG44" s="24"/>
      <c r="BH44" s="24"/>
      <c r="BI44" s="24"/>
      <c r="BJ44" s="24"/>
      <c r="BK44" s="131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 t="s">
        <v>176</v>
      </c>
      <c r="CB44" s="24"/>
      <c r="CC44" s="24"/>
      <c r="CD44" s="24"/>
      <c r="CE44" s="24"/>
      <c r="CF44" s="18"/>
      <c r="CG44" s="18"/>
      <c r="CH44" s="18"/>
      <c r="CI44" s="15"/>
      <c r="CJ44" s="47"/>
      <c r="CK44" s="188" t="s">
        <v>2</v>
      </c>
      <c r="CL44" s="188"/>
      <c r="CM44" s="188"/>
    </row>
    <row r="45" spans="1:91" x14ac:dyDescent="0.25">
      <c r="A45" s="47"/>
      <c r="B45" s="201" t="s">
        <v>22</v>
      </c>
      <c r="C45" s="201"/>
      <c r="D45" s="201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31"/>
      <c r="Q45" s="2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0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24"/>
      <c r="AX45" s="24"/>
      <c r="AY45" s="24"/>
      <c r="AZ45" s="24"/>
      <c r="BA45" s="24"/>
      <c r="BB45" s="24"/>
      <c r="BC45" s="24"/>
      <c r="BD45" s="131"/>
      <c r="BE45" s="24"/>
      <c r="BF45" s="24"/>
      <c r="BG45" s="24"/>
      <c r="BH45" s="24"/>
      <c r="BI45" s="24"/>
      <c r="BJ45" s="24"/>
      <c r="BK45" s="131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18"/>
      <c r="CG45" s="18"/>
      <c r="CH45" s="18"/>
      <c r="CI45" s="15"/>
      <c r="CJ45" s="47"/>
      <c r="CK45" s="201" t="s">
        <v>22</v>
      </c>
      <c r="CL45" s="201"/>
      <c r="CM45" s="201"/>
    </row>
    <row r="46" spans="1:91" x14ac:dyDescent="0.25">
      <c r="A46" s="47"/>
      <c r="B46" s="188" t="s">
        <v>15</v>
      </c>
      <c r="C46" s="188"/>
      <c r="D46" s="188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31"/>
      <c r="Q46" s="2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0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14" t="s">
        <v>160</v>
      </c>
      <c r="AQ46" s="17"/>
      <c r="AR46" s="17"/>
      <c r="AS46" s="17"/>
      <c r="AT46" s="17"/>
      <c r="AU46" s="17"/>
      <c r="AV46" s="17"/>
      <c r="AW46" s="24"/>
      <c r="AX46" s="24"/>
      <c r="AY46" s="24"/>
      <c r="AZ46" s="24"/>
      <c r="BA46" s="24"/>
      <c r="BB46" s="24"/>
      <c r="BC46" s="24"/>
      <c r="BD46" s="131"/>
      <c r="BE46" s="24"/>
      <c r="BF46" s="24"/>
      <c r="BG46" s="24"/>
      <c r="BH46" s="24"/>
      <c r="BI46" s="24"/>
      <c r="BJ46" s="24"/>
      <c r="BK46" s="131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18"/>
      <c r="CG46" s="18"/>
      <c r="CH46" s="18"/>
      <c r="CI46" s="15"/>
      <c r="CJ46" s="47"/>
      <c r="CK46" s="188" t="s">
        <v>15</v>
      </c>
      <c r="CL46" s="188"/>
      <c r="CM46" s="188"/>
    </row>
    <row r="47" spans="1:91" x14ac:dyDescent="0.25">
      <c r="A47" s="47"/>
      <c r="B47" s="170" t="s">
        <v>61</v>
      </c>
      <c r="C47" s="171"/>
      <c r="D47" s="172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31"/>
      <c r="Q47" s="24"/>
      <c r="R47" s="114" t="s">
        <v>153</v>
      </c>
      <c r="S47" s="114"/>
      <c r="T47" s="114"/>
      <c r="U47" s="114"/>
      <c r="V47" s="114"/>
      <c r="W47" s="114"/>
      <c r="X47" s="114"/>
      <c r="Y47" s="114"/>
      <c r="Z47" s="114"/>
      <c r="AA47" s="114"/>
      <c r="AB47" s="110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14" t="s">
        <v>153</v>
      </c>
      <c r="AW47" s="24"/>
      <c r="AX47" s="24"/>
      <c r="AY47" s="24"/>
      <c r="AZ47" s="24"/>
      <c r="BA47" s="24"/>
      <c r="BB47" s="24"/>
      <c r="BC47" s="24"/>
      <c r="BD47" s="131"/>
      <c r="BE47" s="24"/>
      <c r="BF47" s="24"/>
      <c r="BG47" s="24"/>
      <c r="BH47" s="24"/>
      <c r="BI47" s="24"/>
      <c r="BJ47" s="24"/>
      <c r="BK47" s="131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 t="s">
        <v>153</v>
      </c>
      <c r="CA47" s="24"/>
      <c r="CB47" s="24"/>
      <c r="CC47" s="24"/>
      <c r="CD47" s="24"/>
      <c r="CE47" s="24"/>
      <c r="CF47" s="18"/>
      <c r="CG47" s="18"/>
      <c r="CH47" s="18"/>
      <c r="CI47" s="15"/>
      <c r="CJ47" s="47"/>
      <c r="CK47" s="170" t="s">
        <v>61</v>
      </c>
      <c r="CL47" s="171"/>
      <c r="CM47" s="172"/>
    </row>
    <row r="48" spans="1:91" x14ac:dyDescent="0.25">
      <c r="A48" s="47"/>
      <c r="B48" s="188" t="s">
        <v>9</v>
      </c>
      <c r="C48" s="188"/>
      <c r="D48" s="188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31"/>
      <c r="Q48" s="2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0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24"/>
      <c r="AX48" s="24"/>
      <c r="AY48" s="24"/>
      <c r="AZ48" s="24"/>
      <c r="BA48" s="24"/>
      <c r="BB48" s="24"/>
      <c r="BC48" s="24"/>
      <c r="BD48" s="131"/>
      <c r="BE48" s="24"/>
      <c r="BF48" s="24"/>
      <c r="BG48" s="24"/>
      <c r="BH48" s="24"/>
      <c r="BI48" s="24"/>
      <c r="BJ48" s="24"/>
      <c r="BK48" s="131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18"/>
      <c r="CG48" s="18"/>
      <c r="CH48" s="18"/>
      <c r="CI48" s="15"/>
      <c r="CJ48" s="47"/>
      <c r="CK48" s="188" t="s">
        <v>9</v>
      </c>
      <c r="CL48" s="188"/>
      <c r="CM48" s="188"/>
    </row>
    <row r="49" spans="1:91" x14ac:dyDescent="0.25">
      <c r="A49" s="47"/>
      <c r="B49" s="188" t="s">
        <v>23</v>
      </c>
      <c r="C49" s="188"/>
      <c r="D49" s="188"/>
      <c r="E49" s="114" t="s">
        <v>115</v>
      </c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31"/>
      <c r="Q49" s="2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0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14" t="s">
        <v>115</v>
      </c>
      <c r="AP49" s="17"/>
      <c r="AQ49" s="17"/>
      <c r="AR49" s="17"/>
      <c r="AS49" s="17"/>
      <c r="AT49" s="17"/>
      <c r="AU49" s="17"/>
      <c r="AV49" s="17"/>
      <c r="AW49" s="24"/>
      <c r="AX49" s="24"/>
      <c r="AY49" s="24"/>
      <c r="AZ49" s="24"/>
      <c r="BA49" s="24"/>
      <c r="BB49" s="24"/>
      <c r="BC49" s="24"/>
      <c r="BD49" s="131"/>
      <c r="BE49" s="24"/>
      <c r="BF49" s="24"/>
      <c r="BG49" s="24"/>
      <c r="BH49" s="24"/>
      <c r="BI49" s="24"/>
      <c r="BJ49" s="24"/>
      <c r="BK49" s="131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 t="s">
        <v>115</v>
      </c>
      <c r="BZ49" s="24"/>
      <c r="CA49" s="24"/>
      <c r="CB49" s="24"/>
      <c r="CC49" s="24"/>
      <c r="CD49" s="24"/>
      <c r="CE49" s="24"/>
      <c r="CF49" s="18"/>
      <c r="CG49" s="18"/>
      <c r="CH49" s="18"/>
      <c r="CI49" s="15"/>
      <c r="CJ49" s="47"/>
      <c r="CK49" s="188" t="s">
        <v>23</v>
      </c>
      <c r="CL49" s="188"/>
      <c r="CM49" s="188"/>
    </row>
    <row r="50" spans="1:91" x14ac:dyDescent="0.25">
      <c r="A50" s="47"/>
      <c r="B50" s="188" t="s">
        <v>12</v>
      </c>
      <c r="C50" s="188"/>
      <c r="D50" s="188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31"/>
      <c r="Q50" s="2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0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24" t="s">
        <v>163</v>
      </c>
      <c r="AS50" s="17"/>
      <c r="AT50" s="17"/>
      <c r="AU50" s="17"/>
      <c r="AV50" s="17"/>
      <c r="AW50" s="24"/>
      <c r="AX50" s="24"/>
      <c r="AY50" s="24"/>
      <c r="AZ50" s="24"/>
      <c r="BA50" s="24"/>
      <c r="BB50" s="24"/>
      <c r="BC50" s="24"/>
      <c r="BD50" s="131"/>
      <c r="BE50" s="24"/>
      <c r="BF50" s="24"/>
      <c r="BG50" s="24"/>
      <c r="BH50" s="24"/>
      <c r="BI50" s="24"/>
      <c r="BJ50" s="24"/>
      <c r="BK50" s="131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18"/>
      <c r="CG50" s="18"/>
      <c r="CH50" s="18"/>
      <c r="CI50" s="15"/>
      <c r="CJ50" s="47"/>
      <c r="CK50" s="188" t="s">
        <v>12</v>
      </c>
      <c r="CL50" s="188"/>
      <c r="CM50" s="188"/>
    </row>
    <row r="51" spans="1:91" x14ac:dyDescent="0.25">
      <c r="A51" s="47"/>
      <c r="B51" s="17" t="s">
        <v>26</v>
      </c>
      <c r="C51" s="17"/>
      <c r="D51" s="109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31"/>
      <c r="Q51" s="2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0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24"/>
      <c r="AX51" s="24"/>
      <c r="AY51" s="24"/>
      <c r="AZ51" s="24"/>
      <c r="BA51" s="24"/>
      <c r="BB51" s="24"/>
      <c r="BC51" s="24"/>
      <c r="BD51" s="131"/>
      <c r="BE51" s="24"/>
      <c r="BF51" s="24"/>
      <c r="BG51" s="24"/>
      <c r="BH51" s="24"/>
      <c r="BI51" s="24"/>
      <c r="BJ51" s="24"/>
      <c r="BK51" s="131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18"/>
      <c r="CG51" s="18"/>
      <c r="CH51" s="18"/>
      <c r="CI51" s="15"/>
      <c r="CJ51" s="47"/>
      <c r="CK51" s="114" t="s">
        <v>26</v>
      </c>
      <c r="CL51" s="114"/>
      <c r="CM51" s="109"/>
    </row>
    <row r="52" spans="1:91" x14ac:dyDescent="0.25">
      <c r="A52" s="47"/>
      <c r="B52" s="189" t="s">
        <v>19</v>
      </c>
      <c r="C52" s="189"/>
      <c r="D52" s="189"/>
      <c r="E52" s="190" t="s">
        <v>88</v>
      </c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208"/>
      <c r="CJ52" s="47"/>
      <c r="CK52" s="189" t="s">
        <v>19</v>
      </c>
      <c r="CL52" s="189"/>
      <c r="CM52" s="189"/>
    </row>
    <row r="53" spans="1:91" x14ac:dyDescent="0.25">
      <c r="A53" s="47"/>
      <c r="B53" s="175"/>
      <c r="C53" s="176"/>
      <c r="D53" s="177"/>
      <c r="E53" s="212" t="s">
        <v>87</v>
      </c>
      <c r="F53" s="212"/>
      <c r="G53" s="212"/>
      <c r="H53" s="212"/>
      <c r="I53" s="212"/>
      <c r="J53" s="159" t="s">
        <v>89</v>
      </c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212" t="s">
        <v>90</v>
      </c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5" t="s">
        <v>91</v>
      </c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  <c r="BY53" s="216"/>
      <c r="BZ53" s="216"/>
      <c r="CA53" s="216"/>
      <c r="CB53" s="216"/>
      <c r="CC53" s="216"/>
      <c r="CD53" s="217"/>
      <c r="CE53" s="129"/>
      <c r="CF53" s="129"/>
      <c r="CG53" s="129"/>
      <c r="CH53" s="129"/>
      <c r="CI53" s="9"/>
      <c r="CJ53" s="47"/>
      <c r="CK53" s="175"/>
      <c r="CL53" s="176"/>
      <c r="CM53" s="177"/>
    </row>
    <row r="54" spans="1:91" x14ac:dyDescent="0.25">
      <c r="A54" s="47" t="s">
        <v>29</v>
      </c>
      <c r="B54" s="178"/>
      <c r="C54" s="179"/>
      <c r="D54" s="180"/>
      <c r="E54" s="112" t="s">
        <v>52</v>
      </c>
      <c r="F54" s="112" t="s">
        <v>53</v>
      </c>
      <c r="G54" s="112" t="s">
        <v>54</v>
      </c>
      <c r="H54" s="112" t="s">
        <v>55</v>
      </c>
      <c r="I54" s="112" t="s">
        <v>56</v>
      </c>
      <c r="J54" s="112" t="s">
        <v>57</v>
      </c>
      <c r="K54" s="112" t="s">
        <v>52</v>
      </c>
      <c r="L54" s="112" t="s">
        <v>53</v>
      </c>
      <c r="M54" s="112" t="s">
        <v>54</v>
      </c>
      <c r="N54" s="112" t="s">
        <v>55</v>
      </c>
      <c r="O54" s="112" t="s">
        <v>56</v>
      </c>
      <c r="P54" s="134" t="s">
        <v>57</v>
      </c>
      <c r="Q54" s="112" t="s">
        <v>52</v>
      </c>
      <c r="R54" s="112" t="s">
        <v>53</v>
      </c>
      <c r="S54" s="112" t="s">
        <v>54</v>
      </c>
      <c r="T54" s="112" t="s">
        <v>55</v>
      </c>
      <c r="U54" s="112" t="s">
        <v>56</v>
      </c>
      <c r="V54" s="112" t="s">
        <v>57</v>
      </c>
      <c r="W54" s="112" t="s">
        <v>52</v>
      </c>
      <c r="X54" s="112" t="s">
        <v>53</v>
      </c>
      <c r="Y54" s="112" t="s">
        <v>54</v>
      </c>
      <c r="Z54" s="112" t="s">
        <v>55</v>
      </c>
      <c r="AA54" s="112" t="s">
        <v>56</v>
      </c>
      <c r="AB54" s="99" t="s">
        <v>57</v>
      </c>
      <c r="AC54" s="73" t="s">
        <v>52</v>
      </c>
      <c r="AD54" s="73" t="s">
        <v>53</v>
      </c>
      <c r="AE54" s="73" t="s">
        <v>54</v>
      </c>
      <c r="AF54" s="73" t="s">
        <v>55</v>
      </c>
      <c r="AG54" s="73" t="s">
        <v>56</v>
      </c>
      <c r="AH54" s="73" t="s">
        <v>57</v>
      </c>
      <c r="AI54" s="73" t="s">
        <v>52</v>
      </c>
      <c r="AJ54" s="73" t="s">
        <v>53</v>
      </c>
      <c r="AK54" s="73" t="s">
        <v>54</v>
      </c>
      <c r="AL54" s="73" t="s">
        <v>55</v>
      </c>
      <c r="AM54" s="73" t="s">
        <v>56</v>
      </c>
      <c r="AN54" s="73" t="s">
        <v>57</v>
      </c>
      <c r="AO54" s="73" t="s">
        <v>52</v>
      </c>
      <c r="AP54" s="73" t="s">
        <v>53</v>
      </c>
      <c r="AQ54" s="73" t="s">
        <v>54</v>
      </c>
      <c r="AR54" s="73" t="s">
        <v>55</v>
      </c>
      <c r="AS54" s="73" t="s">
        <v>56</v>
      </c>
      <c r="AT54" s="73" t="s">
        <v>57</v>
      </c>
      <c r="AU54" s="73" t="s">
        <v>52</v>
      </c>
      <c r="AV54" s="73" t="s">
        <v>53</v>
      </c>
      <c r="AW54" s="73" t="s">
        <v>54</v>
      </c>
      <c r="AX54" s="73" t="s">
        <v>55</v>
      </c>
      <c r="AY54" s="73" t="s">
        <v>56</v>
      </c>
      <c r="AZ54" s="73" t="s">
        <v>57</v>
      </c>
      <c r="BA54" s="73" t="s">
        <v>52</v>
      </c>
      <c r="BB54" s="73" t="s">
        <v>53</v>
      </c>
      <c r="BC54" s="73" t="s">
        <v>54</v>
      </c>
      <c r="BD54" s="134" t="s">
        <v>55</v>
      </c>
      <c r="BE54" s="73" t="s">
        <v>56</v>
      </c>
      <c r="BF54" s="73" t="s">
        <v>57</v>
      </c>
      <c r="BG54" s="73" t="s">
        <v>52</v>
      </c>
      <c r="BH54" s="73" t="s">
        <v>53</v>
      </c>
      <c r="BI54" s="73" t="s">
        <v>54</v>
      </c>
      <c r="BJ54" s="73" t="s">
        <v>55</v>
      </c>
      <c r="BK54" s="134" t="s">
        <v>56</v>
      </c>
      <c r="BL54" s="73" t="s">
        <v>57</v>
      </c>
      <c r="BM54" s="73" t="s">
        <v>52</v>
      </c>
      <c r="BN54" s="73" t="s">
        <v>53</v>
      </c>
      <c r="BO54" s="73" t="s">
        <v>54</v>
      </c>
      <c r="BP54" s="73" t="s">
        <v>55</v>
      </c>
      <c r="BQ54" s="73" t="s">
        <v>56</v>
      </c>
      <c r="BR54" s="73" t="s">
        <v>57</v>
      </c>
      <c r="BS54" s="73" t="s">
        <v>52</v>
      </c>
      <c r="BT54" s="73" t="s">
        <v>53</v>
      </c>
      <c r="BU54" s="73" t="s">
        <v>54</v>
      </c>
      <c r="BV54" s="73" t="s">
        <v>55</v>
      </c>
      <c r="BW54" s="73" t="s">
        <v>56</v>
      </c>
      <c r="BX54" s="73" t="s">
        <v>57</v>
      </c>
      <c r="BY54" s="73" t="s">
        <v>52</v>
      </c>
      <c r="BZ54" s="73" t="s">
        <v>53</v>
      </c>
      <c r="CA54" s="73" t="s">
        <v>54</v>
      </c>
      <c r="CB54" s="73" t="s">
        <v>55</v>
      </c>
      <c r="CC54" s="73" t="s">
        <v>56</v>
      </c>
      <c r="CD54" s="73" t="s">
        <v>57</v>
      </c>
      <c r="CE54" s="73"/>
      <c r="CF54" s="73"/>
      <c r="CG54" s="73"/>
      <c r="CH54" s="73"/>
      <c r="CI54" s="73"/>
      <c r="CJ54" s="47" t="s">
        <v>29</v>
      </c>
      <c r="CK54" s="178"/>
      <c r="CL54" s="179"/>
      <c r="CM54" s="180"/>
    </row>
    <row r="55" spans="1:91" x14ac:dyDescent="0.25">
      <c r="A55" s="47"/>
      <c r="B55" s="181"/>
      <c r="C55" s="182"/>
      <c r="D55" s="183"/>
      <c r="E55" s="1">
        <v>24</v>
      </c>
      <c r="F55" s="1">
        <v>25</v>
      </c>
      <c r="G55" s="1">
        <v>26</v>
      </c>
      <c r="H55" s="1">
        <v>27</v>
      </c>
      <c r="I55" s="1">
        <v>28</v>
      </c>
      <c r="J55" s="1">
        <v>1</v>
      </c>
      <c r="K55" s="1">
        <v>3</v>
      </c>
      <c r="L55" s="1">
        <v>4</v>
      </c>
      <c r="M55" s="1">
        <v>5</v>
      </c>
      <c r="N55" s="1">
        <v>6</v>
      </c>
      <c r="O55" s="1">
        <v>7</v>
      </c>
      <c r="P55" s="69">
        <v>8</v>
      </c>
      <c r="Q55" s="1">
        <v>10</v>
      </c>
      <c r="R55" s="1">
        <v>11</v>
      </c>
      <c r="S55" s="1">
        <v>12</v>
      </c>
      <c r="T55" s="1">
        <v>13</v>
      </c>
      <c r="U55" s="1">
        <v>14</v>
      </c>
      <c r="V55" s="1">
        <v>15</v>
      </c>
      <c r="W55" s="1">
        <v>17</v>
      </c>
      <c r="X55" s="1">
        <v>18</v>
      </c>
      <c r="Y55" s="1">
        <v>19</v>
      </c>
      <c r="Z55" s="1">
        <v>20</v>
      </c>
      <c r="AA55" s="1">
        <v>21</v>
      </c>
      <c r="AB55" s="137">
        <v>22</v>
      </c>
      <c r="AC55" s="93">
        <v>24</v>
      </c>
      <c r="AD55" s="93">
        <v>25</v>
      </c>
      <c r="AE55" s="93">
        <v>26</v>
      </c>
      <c r="AF55" s="93">
        <v>27</v>
      </c>
      <c r="AG55" s="93">
        <v>28</v>
      </c>
      <c r="AH55" s="93">
        <v>29</v>
      </c>
      <c r="AI55" s="93">
        <v>31</v>
      </c>
      <c r="AJ55" s="93">
        <v>1</v>
      </c>
      <c r="AK55" s="93">
        <v>2</v>
      </c>
      <c r="AL55" s="93">
        <v>3</v>
      </c>
      <c r="AM55" s="93">
        <v>4</v>
      </c>
      <c r="AN55" s="93">
        <v>5</v>
      </c>
      <c r="AO55" s="93">
        <v>14</v>
      </c>
      <c r="AP55" s="93">
        <v>15</v>
      </c>
      <c r="AQ55" s="93">
        <v>16</v>
      </c>
      <c r="AR55" s="93">
        <v>17</v>
      </c>
      <c r="AS55" s="93">
        <v>18</v>
      </c>
      <c r="AT55" s="93">
        <v>19</v>
      </c>
      <c r="AU55" s="62">
        <v>21</v>
      </c>
      <c r="AV55" s="62">
        <v>22</v>
      </c>
      <c r="AW55" s="62">
        <v>23</v>
      </c>
      <c r="AX55" s="62">
        <v>24</v>
      </c>
      <c r="AY55" s="62">
        <v>25</v>
      </c>
      <c r="AZ55" s="62">
        <v>26</v>
      </c>
      <c r="BA55" s="1">
        <v>28</v>
      </c>
      <c r="BB55" s="1">
        <v>29</v>
      </c>
      <c r="BC55" s="93">
        <v>30</v>
      </c>
      <c r="BD55" s="69">
        <v>1</v>
      </c>
      <c r="BE55" s="1">
        <v>2</v>
      </c>
      <c r="BF55" s="93">
        <v>3</v>
      </c>
      <c r="BG55" s="93">
        <v>5</v>
      </c>
      <c r="BH55" s="93">
        <v>6</v>
      </c>
      <c r="BI55" s="93">
        <v>7</v>
      </c>
      <c r="BJ55" s="93">
        <v>8</v>
      </c>
      <c r="BK55" s="69">
        <v>9</v>
      </c>
      <c r="BL55" s="1">
        <v>10</v>
      </c>
      <c r="BM55" s="93">
        <v>12</v>
      </c>
      <c r="BN55" s="93">
        <v>13</v>
      </c>
      <c r="BO55" s="93">
        <v>14</v>
      </c>
      <c r="BP55" s="93">
        <v>15</v>
      </c>
      <c r="BQ55" s="93">
        <v>16</v>
      </c>
      <c r="BR55" s="93">
        <v>17</v>
      </c>
      <c r="BS55" s="93">
        <v>19</v>
      </c>
      <c r="BT55" s="93">
        <v>20</v>
      </c>
      <c r="BU55" s="93">
        <v>21</v>
      </c>
      <c r="BV55" s="93">
        <v>22</v>
      </c>
      <c r="BW55" s="93">
        <v>23</v>
      </c>
      <c r="BX55" s="93">
        <v>24</v>
      </c>
      <c r="BY55" s="93">
        <v>26</v>
      </c>
      <c r="BZ55" s="93">
        <v>27</v>
      </c>
      <c r="CA55" s="93">
        <v>28</v>
      </c>
      <c r="CB55" s="93">
        <v>29</v>
      </c>
      <c r="CC55" s="93">
        <v>30</v>
      </c>
      <c r="CD55" s="93">
        <v>31</v>
      </c>
      <c r="CI55" s="9"/>
      <c r="CJ55" s="47"/>
      <c r="CK55" s="181"/>
      <c r="CL55" s="182"/>
      <c r="CM55" s="183"/>
    </row>
    <row r="56" spans="1:91" x14ac:dyDescent="0.25">
      <c r="A56" s="47"/>
      <c r="B56" s="188" t="s">
        <v>1</v>
      </c>
      <c r="C56" s="188"/>
      <c r="D56" s="188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31"/>
      <c r="Q56" s="24"/>
      <c r="R56" s="114" t="s">
        <v>155</v>
      </c>
      <c r="S56" s="114"/>
      <c r="T56" s="114"/>
      <c r="U56" s="114"/>
      <c r="V56" s="114"/>
      <c r="W56" s="114"/>
      <c r="X56" s="114"/>
      <c r="Y56" s="114"/>
      <c r="Z56" s="114"/>
      <c r="AA56" s="114"/>
      <c r="AB56" s="110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24"/>
      <c r="AX56" s="24"/>
      <c r="AY56" s="24"/>
      <c r="AZ56" s="24"/>
      <c r="BA56" s="24"/>
      <c r="BB56" s="24"/>
      <c r="BC56" s="24"/>
      <c r="BD56" s="131"/>
      <c r="BE56" s="24"/>
      <c r="BF56" s="24"/>
      <c r="BG56" s="24"/>
      <c r="BH56" s="24"/>
      <c r="BI56" s="24"/>
      <c r="BJ56" s="24"/>
      <c r="BK56" s="131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 t="s">
        <v>152</v>
      </c>
      <c r="BW56" s="24"/>
      <c r="BX56" s="24"/>
      <c r="BY56" s="24"/>
      <c r="BZ56" s="24"/>
      <c r="CA56" s="24"/>
      <c r="CB56" s="24"/>
      <c r="CC56" s="24"/>
      <c r="CD56" s="24"/>
      <c r="CE56" s="24"/>
      <c r="CF56" s="18"/>
      <c r="CG56" s="18"/>
      <c r="CH56" s="18"/>
      <c r="CI56" s="15"/>
      <c r="CJ56" s="47"/>
      <c r="CK56" s="188" t="s">
        <v>1</v>
      </c>
      <c r="CL56" s="188"/>
      <c r="CM56" s="188"/>
    </row>
    <row r="57" spans="1:91" x14ac:dyDescent="0.25">
      <c r="A57" s="47"/>
      <c r="B57" s="188" t="s">
        <v>2</v>
      </c>
      <c r="C57" s="188"/>
      <c r="D57" s="188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31"/>
      <c r="Q57" s="2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0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24"/>
      <c r="AX57" s="24"/>
      <c r="AY57" s="24"/>
      <c r="AZ57" s="24"/>
      <c r="BA57" s="24"/>
      <c r="BB57" s="24"/>
      <c r="BC57" s="24"/>
      <c r="BD57" s="131"/>
      <c r="BE57" s="24"/>
      <c r="BF57" s="24"/>
      <c r="BG57" s="24"/>
      <c r="BH57" s="24"/>
      <c r="BI57" s="24"/>
      <c r="BJ57" s="24"/>
      <c r="BK57" s="131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 t="s">
        <v>152</v>
      </c>
      <c r="CB57" s="24"/>
      <c r="CC57" s="24"/>
      <c r="CD57" s="24"/>
      <c r="CE57" s="24"/>
      <c r="CF57" s="18"/>
      <c r="CG57" s="18"/>
      <c r="CH57" s="18"/>
      <c r="CI57" s="15"/>
      <c r="CJ57" s="47"/>
      <c r="CK57" s="188" t="s">
        <v>2</v>
      </c>
      <c r="CL57" s="188"/>
      <c r="CM57" s="188"/>
    </row>
    <row r="58" spans="1:91" x14ac:dyDescent="0.25">
      <c r="A58" s="47"/>
      <c r="B58" s="201" t="s">
        <v>22</v>
      </c>
      <c r="C58" s="201"/>
      <c r="D58" s="201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31"/>
      <c r="Q58" s="2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0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24"/>
      <c r="AX58" s="24"/>
      <c r="AY58" s="24"/>
      <c r="AZ58" s="24"/>
      <c r="BA58" s="24"/>
      <c r="BB58" s="24"/>
      <c r="BC58" s="24"/>
      <c r="BD58" s="131"/>
      <c r="BE58" s="24"/>
      <c r="BF58" s="24"/>
      <c r="BG58" s="24"/>
      <c r="BH58" s="24"/>
      <c r="BI58" s="24"/>
      <c r="BJ58" s="24"/>
      <c r="BK58" s="131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18"/>
      <c r="CG58" s="18"/>
      <c r="CH58" s="18"/>
      <c r="CI58" s="15"/>
      <c r="CJ58" s="47"/>
      <c r="CK58" s="201" t="s">
        <v>22</v>
      </c>
      <c r="CL58" s="201"/>
      <c r="CM58" s="201"/>
    </row>
    <row r="59" spans="1:91" x14ac:dyDescent="0.25">
      <c r="A59" s="47"/>
      <c r="B59" s="188" t="s">
        <v>15</v>
      </c>
      <c r="C59" s="188"/>
      <c r="D59" s="188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31"/>
      <c r="Q59" s="2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0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14" t="s">
        <v>160</v>
      </c>
      <c r="AQ59" s="17"/>
      <c r="AR59" s="17"/>
      <c r="AS59" s="17"/>
      <c r="AT59" s="17"/>
      <c r="AU59" s="17"/>
      <c r="AV59" s="17"/>
      <c r="AW59" s="24"/>
      <c r="AX59" s="24"/>
      <c r="AY59" s="24"/>
      <c r="AZ59" s="24"/>
      <c r="BA59" s="24"/>
      <c r="BB59" s="24"/>
      <c r="BC59" s="24"/>
      <c r="BD59" s="131"/>
      <c r="BE59" s="24"/>
      <c r="BF59" s="24"/>
      <c r="BG59" s="24"/>
      <c r="BH59" s="24"/>
      <c r="BI59" s="24"/>
      <c r="BJ59" s="24"/>
      <c r="BK59" s="131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18"/>
      <c r="CG59" s="18"/>
      <c r="CH59" s="18"/>
      <c r="CI59" s="15"/>
      <c r="CJ59" s="47"/>
      <c r="CK59" s="188" t="s">
        <v>15</v>
      </c>
      <c r="CL59" s="188"/>
      <c r="CM59" s="188"/>
    </row>
    <row r="60" spans="1:91" x14ac:dyDescent="0.25">
      <c r="A60" s="47"/>
      <c r="B60" s="170" t="s">
        <v>61</v>
      </c>
      <c r="C60" s="171"/>
      <c r="D60" s="172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31"/>
      <c r="Q60" s="24"/>
      <c r="R60" s="114" t="s">
        <v>174</v>
      </c>
      <c r="S60" s="114"/>
      <c r="T60" s="114"/>
      <c r="U60" s="114"/>
      <c r="V60" s="114"/>
      <c r="W60" s="114"/>
      <c r="X60" s="114"/>
      <c r="Y60" s="114"/>
      <c r="Z60" s="114"/>
      <c r="AA60" s="114"/>
      <c r="AB60" s="110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14" t="s">
        <v>174</v>
      </c>
      <c r="AW60" s="24"/>
      <c r="AX60" s="24"/>
      <c r="AY60" s="24"/>
      <c r="AZ60" s="24"/>
      <c r="BA60" s="24"/>
      <c r="BB60" s="24"/>
      <c r="BC60" s="24"/>
      <c r="BD60" s="131"/>
      <c r="BE60" s="24"/>
      <c r="BF60" s="24"/>
      <c r="BG60" s="24"/>
      <c r="BH60" s="24"/>
      <c r="BI60" s="24"/>
      <c r="BJ60" s="24"/>
      <c r="BK60" s="131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 t="s">
        <v>174</v>
      </c>
      <c r="CA60" s="24"/>
      <c r="CB60" s="24"/>
      <c r="CC60" s="24"/>
      <c r="CD60" s="24"/>
      <c r="CE60" s="24"/>
      <c r="CF60" s="18"/>
      <c r="CG60" s="18"/>
      <c r="CH60" s="18"/>
      <c r="CI60" s="15"/>
      <c r="CJ60" s="47"/>
      <c r="CK60" s="170" t="s">
        <v>61</v>
      </c>
      <c r="CL60" s="171"/>
      <c r="CM60" s="172"/>
    </row>
    <row r="61" spans="1:91" x14ac:dyDescent="0.25">
      <c r="A61" s="47"/>
      <c r="B61" s="188" t="s">
        <v>9</v>
      </c>
      <c r="C61" s="188"/>
      <c r="D61" s="188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31"/>
      <c r="Q61" s="2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0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24"/>
      <c r="AX61" s="24"/>
      <c r="AY61" s="24"/>
      <c r="AZ61" s="24"/>
      <c r="BA61" s="24"/>
      <c r="BB61" s="24"/>
      <c r="BC61" s="24"/>
      <c r="BD61" s="131"/>
      <c r="BE61" s="24"/>
      <c r="BF61" s="24"/>
      <c r="BG61" s="24"/>
      <c r="BH61" s="24"/>
      <c r="BI61" s="24"/>
      <c r="BJ61" s="24"/>
      <c r="BK61" s="131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18"/>
      <c r="CG61" s="18"/>
      <c r="CH61" s="18"/>
      <c r="CI61" s="15"/>
      <c r="CJ61" s="47"/>
      <c r="CK61" s="188" t="s">
        <v>9</v>
      </c>
      <c r="CL61" s="188"/>
      <c r="CM61" s="188"/>
    </row>
    <row r="62" spans="1:91" x14ac:dyDescent="0.25">
      <c r="A62" s="47"/>
      <c r="B62" s="188" t="s">
        <v>23</v>
      </c>
      <c r="C62" s="188"/>
      <c r="D62" s="188"/>
      <c r="E62" s="114" t="s">
        <v>136</v>
      </c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31"/>
      <c r="Q62" s="2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0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14" t="s">
        <v>136</v>
      </c>
      <c r="AP62" s="17"/>
      <c r="AQ62" s="17"/>
      <c r="AR62" s="17"/>
      <c r="AS62" s="17"/>
      <c r="AT62" s="17"/>
      <c r="AU62" s="17"/>
      <c r="AV62" s="17"/>
      <c r="AW62" s="24"/>
      <c r="AX62" s="24"/>
      <c r="AY62" s="24"/>
      <c r="AZ62" s="24"/>
      <c r="BA62" s="24"/>
      <c r="BB62" s="24"/>
      <c r="BC62" s="24"/>
      <c r="BD62" s="131"/>
      <c r="BE62" s="24"/>
      <c r="BF62" s="24"/>
      <c r="BG62" s="24"/>
      <c r="BH62" s="24"/>
      <c r="BI62" s="24"/>
      <c r="BJ62" s="24"/>
      <c r="BK62" s="131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 t="s">
        <v>136</v>
      </c>
      <c r="BZ62" s="24"/>
      <c r="CA62" s="24"/>
      <c r="CB62" s="24"/>
      <c r="CC62" s="24"/>
      <c r="CD62" s="24"/>
      <c r="CE62" s="24"/>
      <c r="CF62" s="18"/>
      <c r="CG62" s="18"/>
      <c r="CH62" s="18"/>
      <c r="CI62" s="15"/>
      <c r="CJ62" s="47"/>
      <c r="CK62" s="188" t="s">
        <v>23</v>
      </c>
      <c r="CL62" s="188"/>
      <c r="CM62" s="188"/>
    </row>
    <row r="63" spans="1:91" x14ac:dyDescent="0.25">
      <c r="A63" s="47"/>
      <c r="B63" s="188" t="s">
        <v>12</v>
      </c>
      <c r="C63" s="188"/>
      <c r="D63" s="188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31"/>
      <c r="Q63" s="2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0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24" t="s">
        <v>163</v>
      </c>
      <c r="AS63" s="17"/>
      <c r="AT63" s="17"/>
      <c r="AU63" s="17"/>
      <c r="AV63" s="17"/>
      <c r="AW63" s="24"/>
      <c r="AX63" s="24"/>
      <c r="AY63" s="24"/>
      <c r="AZ63" s="24"/>
      <c r="BA63" s="24"/>
      <c r="BB63" s="24"/>
      <c r="BC63" s="24"/>
      <c r="BD63" s="131"/>
      <c r="BE63" s="24"/>
      <c r="BF63" s="24"/>
      <c r="BG63" s="24"/>
      <c r="BH63" s="24"/>
      <c r="BI63" s="24"/>
      <c r="BJ63" s="24"/>
      <c r="BK63" s="131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18"/>
      <c r="CG63" s="18"/>
      <c r="CH63" s="18"/>
      <c r="CI63" s="15"/>
      <c r="CJ63" s="47"/>
      <c r="CK63" s="188" t="s">
        <v>12</v>
      </c>
      <c r="CL63" s="188"/>
      <c r="CM63" s="188"/>
    </row>
    <row r="64" spans="1:91" x14ac:dyDescent="0.25">
      <c r="A64" s="47"/>
      <c r="B64" s="17" t="s">
        <v>26</v>
      </c>
      <c r="C64" s="17"/>
      <c r="D64" s="109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31"/>
      <c r="Q64" s="2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0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24"/>
      <c r="AX64" s="24"/>
      <c r="AY64" s="24"/>
      <c r="AZ64" s="24"/>
      <c r="BA64" s="24"/>
      <c r="BB64" s="24"/>
      <c r="BC64" s="24"/>
      <c r="BD64" s="131"/>
      <c r="BE64" s="24"/>
      <c r="BF64" s="24"/>
      <c r="BG64" s="24"/>
      <c r="BH64" s="24"/>
      <c r="BI64" s="24"/>
      <c r="BJ64" s="24"/>
      <c r="BK64" s="131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18"/>
      <c r="CG64" s="18"/>
      <c r="CH64" s="18"/>
      <c r="CI64" s="15"/>
      <c r="CJ64" s="47"/>
      <c r="CK64" s="114" t="s">
        <v>26</v>
      </c>
      <c r="CL64" s="114"/>
      <c r="CM64" s="109"/>
    </row>
    <row r="65" spans="1:91" x14ac:dyDescent="0.25">
      <c r="A65" s="47"/>
      <c r="B65" s="189" t="s">
        <v>19</v>
      </c>
      <c r="C65" s="189"/>
      <c r="D65" s="189"/>
      <c r="E65" s="190" t="s">
        <v>88</v>
      </c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191"/>
      <c r="BV65" s="191"/>
      <c r="BW65" s="191"/>
      <c r="BX65" s="191"/>
      <c r="BY65" s="191"/>
      <c r="BZ65" s="191"/>
      <c r="CA65" s="191"/>
      <c r="CB65" s="191"/>
      <c r="CC65" s="191"/>
      <c r="CD65" s="191"/>
      <c r="CE65" s="191"/>
      <c r="CF65" s="191"/>
      <c r="CG65" s="191"/>
      <c r="CH65" s="191"/>
      <c r="CI65" s="208"/>
      <c r="CJ65" s="47"/>
      <c r="CK65" s="189" t="s">
        <v>19</v>
      </c>
      <c r="CL65" s="189"/>
      <c r="CM65" s="189"/>
    </row>
    <row r="66" spans="1:91" x14ac:dyDescent="0.25">
      <c r="A66" s="47"/>
      <c r="B66" s="175"/>
      <c r="C66" s="176"/>
      <c r="D66" s="177"/>
      <c r="E66" s="212" t="s">
        <v>87</v>
      </c>
      <c r="F66" s="212"/>
      <c r="G66" s="212"/>
      <c r="H66" s="212"/>
      <c r="I66" s="212"/>
      <c r="J66" s="159" t="s">
        <v>89</v>
      </c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212" t="s">
        <v>90</v>
      </c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133" t="s">
        <v>91</v>
      </c>
      <c r="BE66" s="129"/>
      <c r="BF66" s="129"/>
      <c r="BG66" s="129"/>
      <c r="BH66" s="129"/>
      <c r="BI66" s="129"/>
      <c r="BJ66" s="129"/>
      <c r="BK66" s="133"/>
      <c r="BL66" s="129"/>
      <c r="BM66" s="129"/>
      <c r="BN66" s="129"/>
      <c r="BO66" s="129"/>
      <c r="BP66" s="129"/>
      <c r="BQ66" s="129"/>
      <c r="BR66" s="129"/>
      <c r="BS66" s="129"/>
      <c r="BT66" s="129"/>
      <c r="BU66" s="129"/>
      <c r="BV66" s="129"/>
      <c r="BW66" s="129"/>
      <c r="BX66" s="129"/>
      <c r="BY66" s="129"/>
      <c r="BZ66" s="129"/>
      <c r="CA66" s="129"/>
      <c r="CB66" s="129"/>
      <c r="CC66" s="129"/>
      <c r="CD66" s="129"/>
      <c r="CE66" s="129"/>
      <c r="CF66" s="129"/>
      <c r="CG66" s="129"/>
      <c r="CH66" s="129"/>
      <c r="CI66" s="9"/>
      <c r="CJ66" s="47"/>
      <c r="CK66" s="175"/>
      <c r="CL66" s="176"/>
      <c r="CM66" s="177"/>
    </row>
    <row r="67" spans="1:91" x14ac:dyDescent="0.25">
      <c r="A67" s="47" t="s">
        <v>30</v>
      </c>
      <c r="B67" s="178"/>
      <c r="C67" s="179"/>
      <c r="D67" s="180"/>
      <c r="E67" s="112" t="s">
        <v>52</v>
      </c>
      <c r="F67" s="112" t="s">
        <v>53</v>
      </c>
      <c r="G67" s="112" t="s">
        <v>54</v>
      </c>
      <c r="H67" s="112" t="s">
        <v>55</v>
      </c>
      <c r="I67" s="112" t="s">
        <v>56</v>
      </c>
      <c r="J67" s="112" t="s">
        <v>57</v>
      </c>
      <c r="K67" s="112" t="s">
        <v>52</v>
      </c>
      <c r="L67" s="112" t="s">
        <v>53</v>
      </c>
      <c r="M67" s="112" t="s">
        <v>54</v>
      </c>
      <c r="N67" s="112" t="s">
        <v>55</v>
      </c>
      <c r="O67" s="112" t="s">
        <v>56</v>
      </c>
      <c r="P67" s="134" t="s">
        <v>57</v>
      </c>
      <c r="Q67" s="112" t="s">
        <v>52</v>
      </c>
      <c r="R67" s="112" t="s">
        <v>53</v>
      </c>
      <c r="S67" s="112" t="s">
        <v>54</v>
      </c>
      <c r="T67" s="112" t="s">
        <v>55</v>
      </c>
      <c r="U67" s="112" t="s">
        <v>56</v>
      </c>
      <c r="V67" s="112" t="s">
        <v>57</v>
      </c>
      <c r="W67" s="112" t="s">
        <v>52</v>
      </c>
      <c r="X67" s="112" t="s">
        <v>53</v>
      </c>
      <c r="Y67" s="112" t="s">
        <v>54</v>
      </c>
      <c r="Z67" s="112" t="s">
        <v>55</v>
      </c>
      <c r="AA67" s="112" t="s">
        <v>56</v>
      </c>
      <c r="AB67" s="99" t="s">
        <v>57</v>
      </c>
      <c r="AC67" s="73" t="s">
        <v>52</v>
      </c>
      <c r="AD67" s="73" t="s">
        <v>53</v>
      </c>
      <c r="AE67" s="73" t="s">
        <v>54</v>
      </c>
      <c r="AF67" s="73" t="s">
        <v>55</v>
      </c>
      <c r="AG67" s="73" t="s">
        <v>56</v>
      </c>
      <c r="AH67" s="73" t="s">
        <v>57</v>
      </c>
      <c r="AI67" s="73" t="s">
        <v>52</v>
      </c>
      <c r="AJ67" s="73" t="s">
        <v>53</v>
      </c>
      <c r="AK67" s="73" t="s">
        <v>54</v>
      </c>
      <c r="AL67" s="73" t="s">
        <v>55</v>
      </c>
      <c r="AM67" s="73" t="s">
        <v>56</v>
      </c>
      <c r="AN67" s="73" t="s">
        <v>57</v>
      </c>
      <c r="AO67" s="73" t="s">
        <v>52</v>
      </c>
      <c r="AP67" s="73" t="s">
        <v>53</v>
      </c>
      <c r="AQ67" s="73" t="s">
        <v>54</v>
      </c>
      <c r="AR67" s="73" t="s">
        <v>55</v>
      </c>
      <c r="AS67" s="73" t="s">
        <v>56</v>
      </c>
      <c r="AT67" s="73" t="s">
        <v>57</v>
      </c>
      <c r="AU67" s="73" t="s">
        <v>52</v>
      </c>
      <c r="AV67" s="73" t="s">
        <v>53</v>
      </c>
      <c r="AW67" s="73" t="s">
        <v>54</v>
      </c>
      <c r="AX67" s="73" t="s">
        <v>55</v>
      </c>
      <c r="AY67" s="73" t="s">
        <v>56</v>
      </c>
      <c r="AZ67" s="73" t="s">
        <v>57</v>
      </c>
      <c r="BA67" s="73" t="s">
        <v>52</v>
      </c>
      <c r="BB67" s="73" t="s">
        <v>53</v>
      </c>
      <c r="BC67" s="73" t="s">
        <v>54</v>
      </c>
      <c r="BD67" s="134" t="s">
        <v>55</v>
      </c>
      <c r="BE67" s="73" t="s">
        <v>56</v>
      </c>
      <c r="BF67" s="73" t="s">
        <v>57</v>
      </c>
      <c r="BG67" s="73" t="s">
        <v>52</v>
      </c>
      <c r="BH67" s="73" t="s">
        <v>53</v>
      </c>
      <c r="BI67" s="73" t="s">
        <v>54</v>
      </c>
      <c r="BJ67" s="73" t="s">
        <v>55</v>
      </c>
      <c r="BK67" s="134" t="s">
        <v>56</v>
      </c>
      <c r="BL67" s="73" t="s">
        <v>57</v>
      </c>
      <c r="BM67" s="73" t="s">
        <v>52</v>
      </c>
      <c r="BN67" s="73" t="s">
        <v>53</v>
      </c>
      <c r="BO67" s="73" t="s">
        <v>54</v>
      </c>
      <c r="BP67" s="73" t="s">
        <v>55</v>
      </c>
      <c r="BQ67" s="73" t="s">
        <v>56</v>
      </c>
      <c r="BR67" s="73" t="s">
        <v>57</v>
      </c>
      <c r="BS67" s="73" t="s">
        <v>52</v>
      </c>
      <c r="BT67" s="73" t="s">
        <v>53</v>
      </c>
      <c r="BU67" s="73" t="s">
        <v>54</v>
      </c>
      <c r="BV67" s="73" t="s">
        <v>55</v>
      </c>
      <c r="BW67" s="73" t="s">
        <v>56</v>
      </c>
      <c r="BX67" s="73" t="s">
        <v>57</v>
      </c>
      <c r="BY67" s="73" t="s">
        <v>52</v>
      </c>
      <c r="BZ67" s="73" t="s">
        <v>53</v>
      </c>
      <c r="CA67" s="73" t="s">
        <v>54</v>
      </c>
      <c r="CB67" s="73" t="s">
        <v>55</v>
      </c>
      <c r="CC67" s="73" t="s">
        <v>56</v>
      </c>
      <c r="CD67" s="73" t="s">
        <v>57</v>
      </c>
      <c r="CE67" s="73"/>
      <c r="CF67" s="73"/>
      <c r="CG67" s="73"/>
      <c r="CH67" s="73"/>
      <c r="CI67" s="73"/>
      <c r="CJ67" s="47" t="s">
        <v>30</v>
      </c>
      <c r="CK67" s="178"/>
      <c r="CL67" s="179"/>
      <c r="CM67" s="180"/>
    </row>
    <row r="68" spans="1:91" x14ac:dyDescent="0.25">
      <c r="A68" s="47"/>
      <c r="B68" s="181"/>
      <c r="C68" s="182"/>
      <c r="D68" s="183"/>
      <c r="E68" s="1">
        <v>24</v>
      </c>
      <c r="F68" s="1">
        <v>25</v>
      </c>
      <c r="G68" s="1">
        <v>26</v>
      </c>
      <c r="H68" s="1">
        <v>27</v>
      </c>
      <c r="I68" s="1">
        <v>28</v>
      </c>
      <c r="J68" s="1">
        <v>1</v>
      </c>
      <c r="K68" s="1">
        <v>3</v>
      </c>
      <c r="L68" s="1">
        <v>4</v>
      </c>
      <c r="M68" s="1">
        <v>5</v>
      </c>
      <c r="N68" s="1">
        <v>6</v>
      </c>
      <c r="O68" s="1">
        <v>7</v>
      </c>
      <c r="P68" s="69">
        <v>8</v>
      </c>
      <c r="Q68" s="1">
        <v>10</v>
      </c>
      <c r="R68" s="1">
        <v>11</v>
      </c>
      <c r="S68" s="1">
        <v>12</v>
      </c>
      <c r="T68" s="1">
        <v>13</v>
      </c>
      <c r="U68" s="1">
        <v>14</v>
      </c>
      <c r="V68" s="1">
        <v>15</v>
      </c>
      <c r="W68" s="1">
        <v>17</v>
      </c>
      <c r="X68" s="1">
        <v>18</v>
      </c>
      <c r="Y68" s="1">
        <v>19</v>
      </c>
      <c r="Z68" s="1">
        <v>20</v>
      </c>
      <c r="AA68" s="1">
        <v>21</v>
      </c>
      <c r="AB68" s="137">
        <v>22</v>
      </c>
      <c r="AC68" s="93">
        <v>24</v>
      </c>
      <c r="AD68" s="93">
        <v>25</v>
      </c>
      <c r="AE68" s="93">
        <v>26</v>
      </c>
      <c r="AF68" s="93">
        <v>27</v>
      </c>
      <c r="AG68" s="93">
        <v>28</v>
      </c>
      <c r="AH68" s="93">
        <v>29</v>
      </c>
      <c r="AI68" s="93">
        <v>31</v>
      </c>
      <c r="AJ68" s="93">
        <v>1</v>
      </c>
      <c r="AK68" s="93">
        <v>2</v>
      </c>
      <c r="AL68" s="93">
        <v>3</v>
      </c>
      <c r="AM68" s="93">
        <v>4</v>
      </c>
      <c r="AN68" s="93">
        <v>5</v>
      </c>
      <c r="AO68" s="93">
        <v>14</v>
      </c>
      <c r="AP68" s="93">
        <v>15</v>
      </c>
      <c r="AQ68" s="93">
        <v>16</v>
      </c>
      <c r="AR68" s="93">
        <v>17</v>
      </c>
      <c r="AS68" s="93">
        <v>18</v>
      </c>
      <c r="AT68" s="93">
        <v>19</v>
      </c>
      <c r="AU68" s="62">
        <v>21</v>
      </c>
      <c r="AV68" s="62">
        <v>22</v>
      </c>
      <c r="AW68" s="62">
        <v>23</v>
      </c>
      <c r="AX68" s="62">
        <v>24</v>
      </c>
      <c r="AY68" s="62">
        <v>25</v>
      </c>
      <c r="AZ68" s="62">
        <v>26</v>
      </c>
      <c r="BA68" s="1">
        <v>28</v>
      </c>
      <c r="BB68" s="1">
        <v>29</v>
      </c>
      <c r="BC68" s="93">
        <v>30</v>
      </c>
      <c r="BD68" s="69">
        <v>1</v>
      </c>
      <c r="BE68" s="1">
        <v>2</v>
      </c>
      <c r="BF68" s="93">
        <v>3</v>
      </c>
      <c r="BG68" s="93">
        <v>5</v>
      </c>
      <c r="BH68" s="93">
        <v>6</v>
      </c>
      <c r="BI68" s="93">
        <v>7</v>
      </c>
      <c r="BJ68" s="93">
        <v>8</v>
      </c>
      <c r="BK68" s="69">
        <v>9</v>
      </c>
      <c r="BL68" s="1">
        <v>10</v>
      </c>
      <c r="BM68" s="93">
        <v>12</v>
      </c>
      <c r="BN68" s="93">
        <v>13</v>
      </c>
      <c r="BO68" s="93">
        <v>14</v>
      </c>
      <c r="BP68" s="93">
        <v>15</v>
      </c>
      <c r="BQ68" s="93">
        <v>16</v>
      </c>
      <c r="BR68" s="93">
        <v>17</v>
      </c>
      <c r="BS68" s="93">
        <v>19</v>
      </c>
      <c r="BT68" s="93">
        <v>20</v>
      </c>
      <c r="BU68" s="93">
        <v>21</v>
      </c>
      <c r="BV68" s="93">
        <v>22</v>
      </c>
      <c r="BW68" s="93">
        <v>23</v>
      </c>
      <c r="BX68" s="93">
        <v>24</v>
      </c>
      <c r="BY68" s="93">
        <v>26</v>
      </c>
      <c r="BZ68" s="93">
        <v>27</v>
      </c>
      <c r="CA68" s="93">
        <v>28</v>
      </c>
      <c r="CB68" s="93">
        <v>29</v>
      </c>
      <c r="CC68" s="93">
        <v>30</v>
      </c>
      <c r="CD68" s="93">
        <v>31</v>
      </c>
      <c r="CI68" s="9"/>
      <c r="CJ68" s="47"/>
      <c r="CK68" s="181"/>
      <c r="CL68" s="182"/>
      <c r="CM68" s="183"/>
    </row>
    <row r="69" spans="1:91" x14ac:dyDescent="0.25">
      <c r="A69" s="47"/>
      <c r="B69" s="188" t="s">
        <v>1</v>
      </c>
      <c r="C69" s="188"/>
      <c r="D69" s="188"/>
      <c r="E69" s="114"/>
      <c r="F69" s="114"/>
      <c r="G69" s="114"/>
      <c r="H69" s="114"/>
      <c r="I69" s="114"/>
      <c r="J69" s="114"/>
      <c r="K69" s="156" t="s">
        <v>115</v>
      </c>
      <c r="L69" s="114"/>
      <c r="M69" s="114"/>
      <c r="N69" s="114"/>
      <c r="O69" s="114"/>
      <c r="P69" s="131"/>
      <c r="Q69" s="2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0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24"/>
      <c r="AX69" s="24"/>
      <c r="AY69" s="24"/>
      <c r="AZ69" s="24"/>
      <c r="BA69" s="24"/>
      <c r="BB69" s="24"/>
      <c r="BC69" s="24"/>
      <c r="BD69" s="131"/>
      <c r="BE69" s="24"/>
      <c r="BF69" s="24"/>
      <c r="BG69" s="24"/>
      <c r="BH69" s="24"/>
      <c r="BI69" s="24"/>
      <c r="BJ69" s="24"/>
      <c r="BK69" s="131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 t="s">
        <v>115</v>
      </c>
      <c r="CC69" s="24"/>
      <c r="CD69" s="24"/>
      <c r="CE69" s="24"/>
      <c r="CF69" s="18"/>
      <c r="CG69" s="18"/>
      <c r="CH69" s="18"/>
      <c r="CI69" s="15"/>
      <c r="CJ69" s="47"/>
      <c r="CK69" s="188" t="s">
        <v>1</v>
      </c>
      <c r="CL69" s="188"/>
      <c r="CM69" s="188"/>
    </row>
    <row r="70" spans="1:91" x14ac:dyDescent="0.25">
      <c r="A70" s="47"/>
      <c r="B70" s="173" t="s">
        <v>48</v>
      </c>
      <c r="C70" s="194"/>
      <c r="D70" s="101"/>
      <c r="E70" s="114"/>
      <c r="F70" s="114"/>
      <c r="G70" s="114"/>
      <c r="H70" s="114" t="s">
        <v>146</v>
      </c>
      <c r="I70" s="114"/>
      <c r="J70" s="114"/>
      <c r="L70" s="114"/>
      <c r="M70" s="114"/>
      <c r="N70" s="114"/>
      <c r="O70" s="114"/>
      <c r="P70" s="131"/>
      <c r="Q70" s="2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0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24"/>
      <c r="AX70" s="24"/>
      <c r="AY70" s="24"/>
      <c r="AZ70" s="24"/>
      <c r="BA70" s="24"/>
      <c r="BB70" s="24"/>
      <c r="BC70" s="24"/>
      <c r="BD70" s="131"/>
      <c r="BE70" s="24"/>
      <c r="BF70" s="24"/>
      <c r="BG70" s="24"/>
      <c r="BH70" s="24"/>
      <c r="BI70" s="24"/>
      <c r="BJ70" s="24"/>
      <c r="BK70" s="131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 t="s">
        <v>146</v>
      </c>
      <c r="CC70" s="24"/>
      <c r="CD70" s="24"/>
      <c r="CE70" s="24"/>
      <c r="CF70" s="18"/>
      <c r="CG70" s="18"/>
      <c r="CH70" s="18"/>
      <c r="CI70" s="15"/>
      <c r="CJ70" s="47"/>
      <c r="CK70" s="173" t="s">
        <v>48</v>
      </c>
      <c r="CL70" s="194"/>
      <c r="CM70" s="101"/>
    </row>
    <row r="71" spans="1:91" x14ac:dyDescent="0.25">
      <c r="A71" s="52"/>
      <c r="B71" s="173" t="s">
        <v>62</v>
      </c>
      <c r="C71" s="194"/>
      <c r="D71" s="101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31"/>
      <c r="Q71" s="2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0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24"/>
      <c r="AX71" s="24"/>
      <c r="AY71" s="24"/>
      <c r="AZ71" s="24"/>
      <c r="BA71" s="24"/>
      <c r="BB71" s="24"/>
      <c r="BC71" s="24"/>
      <c r="BD71" s="131"/>
      <c r="BE71" s="24"/>
      <c r="BF71" s="24"/>
      <c r="BG71" s="24"/>
      <c r="BH71" s="24"/>
      <c r="BI71" s="24"/>
      <c r="BJ71" s="24"/>
      <c r="BK71" s="131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18"/>
      <c r="CG71" s="18"/>
      <c r="CH71" s="18"/>
      <c r="CI71" s="15"/>
      <c r="CJ71" s="52"/>
      <c r="CK71" s="173" t="s">
        <v>62</v>
      </c>
      <c r="CL71" s="194"/>
      <c r="CM71" s="101"/>
    </row>
    <row r="72" spans="1:91" x14ac:dyDescent="0.25">
      <c r="A72" s="47"/>
      <c r="B72" s="188" t="s">
        <v>2</v>
      </c>
      <c r="C72" s="188"/>
      <c r="D72" s="188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31"/>
      <c r="Q72" s="2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0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24"/>
      <c r="AX72" s="24"/>
      <c r="AY72" s="24"/>
      <c r="AZ72" s="24"/>
      <c r="BA72" s="24"/>
      <c r="BB72" s="24"/>
      <c r="BC72" s="24"/>
      <c r="BD72" s="131"/>
      <c r="BE72" s="24"/>
      <c r="BF72" s="24"/>
      <c r="BG72" s="24"/>
      <c r="BH72" s="24"/>
      <c r="BI72" s="24"/>
      <c r="BJ72" s="24"/>
      <c r="BK72" s="131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18"/>
      <c r="CG72" s="18"/>
      <c r="CH72" s="18"/>
      <c r="CI72" s="15"/>
      <c r="CJ72" s="47"/>
      <c r="CK72" s="188" t="s">
        <v>2</v>
      </c>
      <c r="CL72" s="188"/>
      <c r="CM72" s="188"/>
    </row>
    <row r="73" spans="1:91" x14ac:dyDescent="0.25">
      <c r="A73" s="47"/>
      <c r="B73" s="201" t="s">
        <v>22</v>
      </c>
      <c r="C73" s="201"/>
      <c r="D73" s="201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31"/>
      <c r="Q73" s="2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0"/>
      <c r="AC73" s="17"/>
      <c r="AD73" s="17"/>
      <c r="AE73" s="17"/>
      <c r="AF73" s="17"/>
      <c r="AG73" s="17"/>
      <c r="AH73" s="17"/>
      <c r="AI73" s="114" t="s">
        <v>115</v>
      </c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24"/>
      <c r="AX73" s="24"/>
      <c r="AY73" s="24" t="s">
        <v>136</v>
      </c>
      <c r="AZ73" s="24"/>
      <c r="BA73" s="24"/>
      <c r="BB73" s="24"/>
      <c r="BC73" s="24"/>
      <c r="BD73" s="131"/>
      <c r="BE73" s="24"/>
      <c r="BF73" s="24"/>
      <c r="BG73" s="24"/>
      <c r="BH73" s="24"/>
      <c r="BI73" s="24"/>
      <c r="BJ73" s="24"/>
      <c r="BK73" s="131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18"/>
      <c r="CG73" s="18"/>
      <c r="CH73" s="18"/>
      <c r="CI73" s="15"/>
      <c r="CJ73" s="47"/>
      <c r="CK73" s="201" t="s">
        <v>22</v>
      </c>
      <c r="CL73" s="201"/>
      <c r="CM73" s="201"/>
    </row>
    <row r="74" spans="1:91" x14ac:dyDescent="0.25">
      <c r="A74" s="47"/>
      <c r="B74" s="188" t="s">
        <v>4</v>
      </c>
      <c r="C74" s="188"/>
      <c r="D74" s="188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31"/>
      <c r="Q74" s="24"/>
      <c r="R74" s="114"/>
      <c r="S74" s="114"/>
      <c r="T74" s="114"/>
      <c r="U74" s="114"/>
      <c r="V74" s="114"/>
      <c r="W74" s="114"/>
      <c r="X74" s="114" t="s">
        <v>160</v>
      </c>
      <c r="Y74" s="114"/>
      <c r="Z74" s="114"/>
      <c r="AA74" s="114"/>
      <c r="AB74" s="110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24"/>
      <c r="AX74" s="24"/>
      <c r="AY74" s="24"/>
      <c r="AZ74" s="24"/>
      <c r="BA74" s="24"/>
      <c r="BB74" s="24"/>
      <c r="BC74" s="24"/>
      <c r="BD74" s="131"/>
      <c r="BE74" s="24"/>
      <c r="BF74" s="24"/>
      <c r="BG74" s="24"/>
      <c r="BH74" s="24"/>
      <c r="BI74" s="24"/>
      <c r="BJ74" s="24"/>
      <c r="BK74" s="131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 t="s">
        <v>160</v>
      </c>
      <c r="BW74" s="24"/>
      <c r="BX74" s="24"/>
      <c r="BY74" s="24"/>
      <c r="BZ74" s="24"/>
      <c r="CA74" s="24"/>
      <c r="CB74" s="24"/>
      <c r="CC74" s="24"/>
      <c r="CD74" s="24"/>
      <c r="CE74" s="24"/>
      <c r="CF74" s="18"/>
      <c r="CG74" s="18"/>
      <c r="CH74" s="18"/>
      <c r="CI74" s="15"/>
      <c r="CJ74" s="47"/>
      <c r="CK74" s="188" t="s">
        <v>4</v>
      </c>
      <c r="CL74" s="188"/>
      <c r="CM74" s="188"/>
    </row>
    <row r="75" spans="1:91" x14ac:dyDescent="0.25">
      <c r="A75" s="47"/>
      <c r="B75" s="170" t="s">
        <v>5</v>
      </c>
      <c r="C75" s="171"/>
      <c r="D75" s="172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31"/>
      <c r="Q75" s="2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0"/>
      <c r="AC75" s="17"/>
      <c r="AD75" s="17"/>
      <c r="AE75" s="114" t="s">
        <v>160</v>
      </c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24"/>
      <c r="AX75" s="24"/>
      <c r="AY75" s="24"/>
      <c r="AZ75" s="24"/>
      <c r="BA75" s="24"/>
      <c r="BB75" s="24"/>
      <c r="BC75" s="24"/>
      <c r="BD75" s="131"/>
      <c r="BE75" s="24"/>
      <c r="BF75" s="24"/>
      <c r="BG75" s="24"/>
      <c r="BH75" s="24"/>
      <c r="BI75" s="24"/>
      <c r="BJ75" s="24"/>
      <c r="BK75" s="131"/>
      <c r="BL75" s="24"/>
      <c r="BM75" s="24"/>
      <c r="BN75" s="24"/>
      <c r="BO75" s="24"/>
      <c r="BP75" s="24"/>
      <c r="BQ75" s="24"/>
      <c r="BR75" s="24"/>
      <c r="BS75" s="24"/>
      <c r="BT75" s="24"/>
      <c r="BU75" s="24" t="s">
        <v>160</v>
      </c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18"/>
      <c r="CG75" s="18"/>
      <c r="CH75" s="18"/>
      <c r="CI75" s="15"/>
      <c r="CJ75" s="47"/>
      <c r="CK75" s="170" t="s">
        <v>5</v>
      </c>
      <c r="CL75" s="171"/>
      <c r="CM75" s="172"/>
    </row>
    <row r="76" spans="1:91" x14ac:dyDescent="0.25">
      <c r="A76" s="47"/>
      <c r="B76" s="173" t="s">
        <v>63</v>
      </c>
      <c r="C76" s="174"/>
      <c r="D76" s="102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31"/>
      <c r="Q76" s="2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0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24"/>
      <c r="AX76" s="24"/>
      <c r="AY76" s="24"/>
      <c r="AZ76" s="24"/>
      <c r="BA76" s="24"/>
      <c r="BB76" s="24"/>
      <c r="BC76" s="24"/>
      <c r="BD76" s="131"/>
      <c r="BE76" s="24"/>
      <c r="BF76" s="24"/>
      <c r="BG76" s="24"/>
      <c r="BH76" s="24"/>
      <c r="BI76" s="24"/>
      <c r="BJ76" s="24"/>
      <c r="BK76" s="131"/>
      <c r="BL76" s="24"/>
      <c r="BM76" s="24"/>
      <c r="BN76" s="24"/>
      <c r="BO76" s="24"/>
      <c r="BP76" s="24"/>
      <c r="BQ76" s="24" t="s">
        <v>160</v>
      </c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18"/>
      <c r="CG76" s="18"/>
      <c r="CH76" s="18"/>
      <c r="CI76" s="15"/>
      <c r="CJ76" s="47"/>
      <c r="CK76" s="173" t="s">
        <v>63</v>
      </c>
      <c r="CL76" s="174"/>
      <c r="CM76" s="102"/>
    </row>
    <row r="77" spans="1:91" x14ac:dyDescent="0.25">
      <c r="A77" s="47"/>
      <c r="B77" s="170" t="s">
        <v>6</v>
      </c>
      <c r="C77" s="171"/>
      <c r="D77" s="172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31"/>
      <c r="Q77" s="2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0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24"/>
      <c r="AX77" s="24"/>
      <c r="AY77" s="24"/>
      <c r="AZ77" s="24"/>
      <c r="BA77" s="24"/>
      <c r="BB77" s="24"/>
      <c r="BC77" s="24"/>
      <c r="BD77" s="131"/>
      <c r="BE77" s="24"/>
      <c r="BF77" s="24"/>
      <c r="BG77" s="24"/>
      <c r="BH77" s="24"/>
      <c r="BI77" s="24"/>
      <c r="BJ77" s="24"/>
      <c r="BK77" s="131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18"/>
      <c r="CG77" s="18"/>
      <c r="CH77" s="18"/>
      <c r="CI77" s="15"/>
      <c r="CJ77" s="47"/>
      <c r="CK77" s="170" t="s">
        <v>6</v>
      </c>
      <c r="CL77" s="171"/>
      <c r="CM77" s="172"/>
    </row>
    <row r="78" spans="1:91" x14ac:dyDescent="0.25">
      <c r="A78" s="47"/>
      <c r="B78" s="170" t="s">
        <v>61</v>
      </c>
      <c r="C78" s="171"/>
      <c r="D78" s="172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31"/>
      <c r="Q78" s="2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0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24"/>
      <c r="AX78" s="24"/>
      <c r="AY78" s="24"/>
      <c r="AZ78" s="24"/>
      <c r="BA78" s="24"/>
      <c r="BB78" s="24"/>
      <c r="BC78" s="24"/>
      <c r="BD78" s="131"/>
      <c r="BE78" s="24"/>
      <c r="BF78" s="24"/>
      <c r="BG78" s="24" t="s">
        <v>155</v>
      </c>
      <c r="BH78" s="24"/>
      <c r="BI78" s="24"/>
      <c r="BJ78" s="24"/>
      <c r="BK78" s="131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 t="s">
        <v>177</v>
      </c>
      <c r="CA78" s="24"/>
      <c r="CB78" s="24"/>
      <c r="CC78" s="24"/>
      <c r="CD78" s="24"/>
      <c r="CE78" s="24"/>
      <c r="CF78" s="18"/>
      <c r="CG78" s="18"/>
      <c r="CH78" s="18"/>
      <c r="CI78" s="15"/>
      <c r="CJ78" s="47"/>
      <c r="CK78" s="170" t="s">
        <v>61</v>
      </c>
      <c r="CL78" s="171"/>
      <c r="CM78" s="172"/>
    </row>
    <row r="79" spans="1:91" x14ac:dyDescent="0.25">
      <c r="A79" s="47"/>
      <c r="B79" s="188" t="s">
        <v>9</v>
      </c>
      <c r="C79" s="188"/>
      <c r="D79" s="188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31"/>
      <c r="Q79" s="2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0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24"/>
      <c r="AX79" s="24"/>
      <c r="AY79" s="24"/>
      <c r="AZ79" s="24"/>
      <c r="BA79" s="24"/>
      <c r="BB79" s="24"/>
      <c r="BC79" s="24"/>
      <c r="BD79" s="131"/>
      <c r="BE79" s="24"/>
      <c r="BF79" s="24"/>
      <c r="BG79" s="24"/>
      <c r="BH79" s="24"/>
      <c r="BI79" s="24"/>
      <c r="BJ79" s="24"/>
      <c r="BK79" s="131"/>
      <c r="BL79" s="24" t="s">
        <v>168</v>
      </c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18"/>
      <c r="CG79" s="18"/>
      <c r="CH79" s="18"/>
      <c r="CI79" s="15"/>
      <c r="CJ79" s="47"/>
      <c r="CK79" s="188" t="s">
        <v>9</v>
      </c>
      <c r="CL79" s="188"/>
      <c r="CM79" s="188"/>
    </row>
    <row r="80" spans="1:91" x14ac:dyDescent="0.25">
      <c r="A80" s="47"/>
      <c r="B80" s="188" t="s">
        <v>23</v>
      </c>
      <c r="C80" s="188"/>
      <c r="D80" s="188"/>
      <c r="E80" s="114"/>
      <c r="F80" s="114"/>
      <c r="G80" s="114"/>
      <c r="H80" s="114"/>
      <c r="I80" s="114"/>
      <c r="J80" s="114"/>
      <c r="K80" s="114"/>
      <c r="L80" s="114"/>
      <c r="M80" s="114" t="s">
        <v>115</v>
      </c>
      <c r="N80" s="114"/>
      <c r="O80" s="114"/>
      <c r="P80" s="131"/>
      <c r="Q80" s="2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0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24"/>
      <c r="AX80" s="24"/>
      <c r="AY80" s="24"/>
      <c r="AZ80" s="24"/>
      <c r="BA80" s="24"/>
      <c r="BB80" s="24"/>
      <c r="BC80" s="24"/>
      <c r="BD80" s="131"/>
      <c r="BE80" s="24"/>
      <c r="BF80" s="24"/>
      <c r="BG80" s="24"/>
      <c r="BH80" s="24"/>
      <c r="BI80" s="24"/>
      <c r="BJ80" s="24"/>
      <c r="BK80" s="131"/>
      <c r="BL80" s="24"/>
      <c r="BM80" s="24"/>
      <c r="BN80" s="24"/>
      <c r="BO80" s="24"/>
      <c r="BP80" s="24"/>
      <c r="BQ80" s="24" t="s">
        <v>115</v>
      </c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 t="s">
        <v>115</v>
      </c>
      <c r="CD80" s="24"/>
      <c r="CE80" s="24"/>
      <c r="CF80" s="18"/>
      <c r="CG80" s="18"/>
      <c r="CH80" s="18"/>
      <c r="CI80" s="15"/>
      <c r="CJ80" s="47"/>
      <c r="CK80" s="188" t="s">
        <v>23</v>
      </c>
      <c r="CL80" s="188"/>
      <c r="CM80" s="188"/>
    </row>
    <row r="81" spans="1:91" x14ac:dyDescent="0.25">
      <c r="A81" s="47"/>
      <c r="B81" s="170" t="s">
        <v>10</v>
      </c>
      <c r="C81" s="171"/>
      <c r="D81" s="172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31"/>
      <c r="Q81" s="2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0"/>
      <c r="AC81" s="17"/>
      <c r="AD81" s="17"/>
      <c r="AE81" s="17"/>
      <c r="AF81" s="17"/>
      <c r="AG81" s="17"/>
      <c r="AH81" s="17"/>
      <c r="AI81" s="114" t="s">
        <v>162</v>
      </c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24"/>
      <c r="AX81" s="24"/>
      <c r="AY81" s="24"/>
      <c r="AZ81" s="24"/>
      <c r="BA81" s="24"/>
      <c r="BB81" s="24"/>
      <c r="BC81" s="24"/>
      <c r="BD81" s="131"/>
      <c r="BE81" s="24"/>
      <c r="BF81" s="24"/>
      <c r="BG81" s="24"/>
      <c r="BH81" s="24"/>
      <c r="BI81" s="24"/>
      <c r="BJ81" s="24"/>
      <c r="BK81" s="131"/>
      <c r="BL81" s="24"/>
      <c r="BM81" s="24"/>
      <c r="BN81" s="24"/>
      <c r="BO81" s="24"/>
      <c r="BP81" s="24"/>
      <c r="BQ81" s="24"/>
      <c r="BR81" s="24"/>
      <c r="BS81" s="24" t="s">
        <v>162</v>
      </c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18"/>
      <c r="CG81" s="18"/>
      <c r="CH81" s="18"/>
      <c r="CI81" s="15"/>
      <c r="CJ81" s="47"/>
      <c r="CK81" s="170" t="s">
        <v>10</v>
      </c>
      <c r="CL81" s="171"/>
      <c r="CM81" s="172"/>
    </row>
    <row r="82" spans="1:91" x14ac:dyDescent="0.25">
      <c r="A82" s="47"/>
      <c r="B82" s="188" t="s">
        <v>12</v>
      </c>
      <c r="C82" s="188"/>
      <c r="D82" s="188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31"/>
      <c r="Q82" s="2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0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 t="s">
        <v>161</v>
      </c>
      <c r="AQ82" s="17"/>
      <c r="AR82" s="17"/>
      <c r="AS82" s="17"/>
      <c r="AT82" s="17"/>
      <c r="AU82" s="17"/>
      <c r="AV82" s="17"/>
      <c r="AW82" s="24"/>
      <c r="AX82" s="24"/>
      <c r="AY82" s="24"/>
      <c r="AZ82" s="24"/>
      <c r="BA82" s="24"/>
      <c r="BB82" s="24"/>
      <c r="BC82" s="24"/>
      <c r="BD82" s="131"/>
      <c r="BE82" s="24"/>
      <c r="BF82" s="24"/>
      <c r="BG82" s="24"/>
      <c r="BH82" s="24"/>
      <c r="BI82" s="24"/>
      <c r="BJ82" s="24"/>
      <c r="BK82" s="131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18"/>
      <c r="CG82" s="18"/>
      <c r="CH82" s="18"/>
      <c r="CI82" s="15"/>
      <c r="CJ82" s="47"/>
      <c r="CK82" s="188" t="s">
        <v>12</v>
      </c>
      <c r="CL82" s="188"/>
      <c r="CM82" s="188"/>
    </row>
    <row r="83" spans="1:91" x14ac:dyDescent="0.25">
      <c r="A83" s="47"/>
      <c r="B83" s="195" t="s">
        <v>26</v>
      </c>
      <c r="C83" s="196"/>
      <c r="D83" s="197"/>
      <c r="E83" s="190" t="s">
        <v>88</v>
      </c>
      <c r="F83" s="191"/>
      <c r="G83" s="191"/>
      <c r="H83" s="191"/>
      <c r="I83" s="191"/>
      <c r="J83" s="191"/>
      <c r="K83" s="191"/>
      <c r="L83" s="191"/>
      <c r="M83" s="191"/>
      <c r="N83" s="191"/>
      <c r="O83" s="191"/>
      <c r="P83" s="191"/>
      <c r="Q83" s="191"/>
      <c r="R83" s="191"/>
      <c r="S83" s="191"/>
      <c r="T83" s="191"/>
      <c r="U83" s="191"/>
      <c r="V83" s="191"/>
      <c r="W83" s="191"/>
      <c r="X83" s="191"/>
      <c r="Y83" s="191"/>
      <c r="Z83" s="191"/>
      <c r="AA83" s="191"/>
      <c r="AB83" s="191"/>
      <c r="AC83" s="191"/>
      <c r="AD83" s="191"/>
      <c r="AE83" s="191"/>
      <c r="AF83" s="191"/>
      <c r="AG83" s="191"/>
      <c r="AH83" s="191"/>
      <c r="AI83" s="191"/>
      <c r="AJ83" s="191"/>
      <c r="AK83" s="191"/>
      <c r="AL83" s="191"/>
      <c r="AM83" s="191"/>
      <c r="AN83" s="191"/>
      <c r="AO83" s="191"/>
      <c r="AP83" s="191"/>
      <c r="AQ83" s="191"/>
      <c r="AR83" s="191"/>
      <c r="AS83" s="191"/>
      <c r="AT83" s="191"/>
      <c r="AU83" s="191"/>
      <c r="AV83" s="191"/>
      <c r="AW83" s="191"/>
      <c r="AX83" s="191"/>
      <c r="AY83" s="191"/>
      <c r="AZ83" s="191"/>
      <c r="BA83" s="191"/>
      <c r="BB83" s="191"/>
      <c r="BC83" s="191"/>
      <c r="BD83" s="191"/>
      <c r="BE83" s="191"/>
      <c r="BF83" s="191"/>
      <c r="BG83" s="191"/>
      <c r="BH83" s="191"/>
      <c r="BI83" s="191"/>
      <c r="BJ83" s="191"/>
      <c r="BK83" s="191"/>
      <c r="BL83" s="191"/>
      <c r="BM83" s="191"/>
      <c r="BN83" s="191"/>
      <c r="BO83" s="191"/>
      <c r="BP83" s="191"/>
      <c r="BQ83" s="191"/>
      <c r="BR83" s="191"/>
      <c r="BS83" s="191"/>
      <c r="BT83" s="191"/>
      <c r="BU83" s="191"/>
      <c r="BV83" s="191"/>
      <c r="BW83" s="191"/>
      <c r="BX83" s="191"/>
      <c r="BY83" s="191"/>
      <c r="BZ83" s="191"/>
      <c r="CA83" s="191"/>
      <c r="CB83" s="191"/>
      <c r="CC83" s="191"/>
      <c r="CD83" s="191"/>
      <c r="CE83" s="191"/>
      <c r="CF83" s="191"/>
      <c r="CG83" s="191"/>
      <c r="CH83" s="191"/>
      <c r="CI83" s="208"/>
      <c r="CJ83" s="47"/>
      <c r="CK83" s="195" t="s">
        <v>26</v>
      </c>
      <c r="CL83" s="196"/>
      <c r="CM83" s="197"/>
    </row>
    <row r="84" spans="1:91" x14ac:dyDescent="0.25">
      <c r="A84" s="47"/>
      <c r="B84" s="175"/>
      <c r="C84" s="176"/>
      <c r="D84" s="177"/>
      <c r="E84" s="212" t="s">
        <v>87</v>
      </c>
      <c r="F84" s="212"/>
      <c r="G84" s="212"/>
      <c r="H84" s="212"/>
      <c r="I84" s="212"/>
      <c r="J84" s="159" t="s">
        <v>89</v>
      </c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212" t="s">
        <v>90</v>
      </c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133" t="s">
        <v>91</v>
      </c>
      <c r="BE84" s="129"/>
      <c r="BF84" s="129"/>
      <c r="BG84" s="129"/>
      <c r="BH84" s="129"/>
      <c r="BI84" s="129"/>
      <c r="BJ84" s="129"/>
      <c r="BK84" s="133"/>
      <c r="BL84" s="129"/>
      <c r="BM84" s="129"/>
      <c r="BN84" s="129"/>
      <c r="BO84" s="129"/>
      <c r="BP84" s="129"/>
      <c r="BQ84" s="129"/>
      <c r="BR84" s="129"/>
      <c r="BS84" s="129"/>
      <c r="BT84" s="129"/>
      <c r="BU84" s="129"/>
      <c r="BV84" s="129"/>
      <c r="BW84" s="129"/>
      <c r="BX84" s="129"/>
      <c r="BY84" s="129"/>
      <c r="BZ84" s="129"/>
      <c r="CA84" s="129"/>
      <c r="CB84" s="129"/>
      <c r="CC84" s="129"/>
      <c r="CD84" s="129"/>
      <c r="CE84" s="129"/>
      <c r="CF84" s="129"/>
      <c r="CG84" s="129"/>
      <c r="CH84" s="129"/>
      <c r="CI84" s="9"/>
      <c r="CJ84" s="47"/>
      <c r="CK84" s="175"/>
      <c r="CL84" s="176"/>
      <c r="CM84" s="177"/>
    </row>
    <row r="85" spans="1:91" x14ac:dyDescent="0.25">
      <c r="A85" s="47" t="s">
        <v>31</v>
      </c>
      <c r="B85" s="178"/>
      <c r="C85" s="179"/>
      <c r="D85" s="180"/>
      <c r="E85" s="112" t="s">
        <v>52</v>
      </c>
      <c r="F85" s="112" t="s">
        <v>53</v>
      </c>
      <c r="G85" s="112" t="s">
        <v>54</v>
      </c>
      <c r="H85" s="112" t="s">
        <v>55</v>
      </c>
      <c r="I85" s="112" t="s">
        <v>56</v>
      </c>
      <c r="J85" s="112" t="s">
        <v>57</v>
      </c>
      <c r="K85" s="112" t="s">
        <v>52</v>
      </c>
      <c r="L85" s="112" t="s">
        <v>53</v>
      </c>
      <c r="M85" s="112" t="s">
        <v>54</v>
      </c>
      <c r="N85" s="112" t="s">
        <v>55</v>
      </c>
      <c r="O85" s="112" t="s">
        <v>56</v>
      </c>
      <c r="P85" s="134" t="s">
        <v>57</v>
      </c>
      <c r="Q85" s="112" t="s">
        <v>52</v>
      </c>
      <c r="R85" s="112" t="s">
        <v>53</v>
      </c>
      <c r="S85" s="112" t="s">
        <v>54</v>
      </c>
      <c r="T85" s="112" t="s">
        <v>55</v>
      </c>
      <c r="U85" s="112" t="s">
        <v>56</v>
      </c>
      <c r="V85" s="112" t="s">
        <v>57</v>
      </c>
      <c r="W85" s="112" t="s">
        <v>52</v>
      </c>
      <c r="X85" s="112" t="s">
        <v>53</v>
      </c>
      <c r="Y85" s="112" t="s">
        <v>54</v>
      </c>
      <c r="Z85" s="112" t="s">
        <v>55</v>
      </c>
      <c r="AA85" s="112" t="s">
        <v>56</v>
      </c>
      <c r="AB85" s="99" t="s">
        <v>57</v>
      </c>
      <c r="AC85" s="73" t="s">
        <v>52</v>
      </c>
      <c r="AD85" s="73" t="s">
        <v>53</v>
      </c>
      <c r="AE85" s="73" t="s">
        <v>54</v>
      </c>
      <c r="AF85" s="73" t="s">
        <v>55</v>
      </c>
      <c r="AG85" s="73" t="s">
        <v>56</v>
      </c>
      <c r="AH85" s="73" t="s">
        <v>57</v>
      </c>
      <c r="AI85" s="73" t="s">
        <v>52</v>
      </c>
      <c r="AJ85" s="73" t="s">
        <v>53</v>
      </c>
      <c r="AK85" s="73" t="s">
        <v>54</v>
      </c>
      <c r="AL85" s="73" t="s">
        <v>55</v>
      </c>
      <c r="AM85" s="73" t="s">
        <v>56</v>
      </c>
      <c r="AN85" s="73" t="s">
        <v>57</v>
      </c>
      <c r="AO85" s="73" t="s">
        <v>52</v>
      </c>
      <c r="AP85" s="73" t="s">
        <v>53</v>
      </c>
      <c r="AQ85" s="73" t="s">
        <v>54</v>
      </c>
      <c r="AR85" s="73" t="s">
        <v>55</v>
      </c>
      <c r="AS85" s="73" t="s">
        <v>56</v>
      </c>
      <c r="AT85" s="73" t="s">
        <v>57</v>
      </c>
      <c r="AU85" s="73" t="s">
        <v>52</v>
      </c>
      <c r="AV85" s="73" t="s">
        <v>53</v>
      </c>
      <c r="AW85" s="73" t="s">
        <v>54</v>
      </c>
      <c r="AX85" s="73" t="s">
        <v>55</v>
      </c>
      <c r="AY85" s="73" t="s">
        <v>56</v>
      </c>
      <c r="AZ85" s="73" t="s">
        <v>57</v>
      </c>
      <c r="BA85" s="73" t="s">
        <v>52</v>
      </c>
      <c r="BB85" s="73" t="s">
        <v>53</v>
      </c>
      <c r="BC85" s="73" t="s">
        <v>54</v>
      </c>
      <c r="BD85" s="134" t="s">
        <v>55</v>
      </c>
      <c r="BE85" s="73" t="s">
        <v>56</v>
      </c>
      <c r="BF85" s="73" t="s">
        <v>57</v>
      </c>
      <c r="BG85" s="73" t="s">
        <v>52</v>
      </c>
      <c r="BH85" s="73" t="s">
        <v>53</v>
      </c>
      <c r="BI85" s="73" t="s">
        <v>54</v>
      </c>
      <c r="BJ85" s="73" t="s">
        <v>55</v>
      </c>
      <c r="BK85" s="134" t="s">
        <v>56</v>
      </c>
      <c r="BL85" s="73" t="s">
        <v>57</v>
      </c>
      <c r="BM85" s="73" t="s">
        <v>52</v>
      </c>
      <c r="BN85" s="73" t="s">
        <v>53</v>
      </c>
      <c r="BO85" s="73" t="s">
        <v>54</v>
      </c>
      <c r="BP85" s="73" t="s">
        <v>55</v>
      </c>
      <c r="BQ85" s="73" t="s">
        <v>56</v>
      </c>
      <c r="BR85" s="73" t="s">
        <v>57</v>
      </c>
      <c r="BS85" s="73" t="s">
        <v>52</v>
      </c>
      <c r="BT85" s="73" t="s">
        <v>53</v>
      </c>
      <c r="BU85" s="73" t="s">
        <v>54</v>
      </c>
      <c r="BV85" s="73" t="s">
        <v>55</v>
      </c>
      <c r="BW85" s="73" t="s">
        <v>56</v>
      </c>
      <c r="BX85" s="73" t="s">
        <v>57</v>
      </c>
      <c r="BY85" s="73" t="s">
        <v>52</v>
      </c>
      <c r="BZ85" s="73" t="s">
        <v>53</v>
      </c>
      <c r="CA85" s="73" t="s">
        <v>54</v>
      </c>
      <c r="CB85" s="73" t="s">
        <v>55</v>
      </c>
      <c r="CC85" s="73" t="s">
        <v>56</v>
      </c>
      <c r="CD85" s="73" t="s">
        <v>57</v>
      </c>
      <c r="CE85" s="73"/>
      <c r="CF85" s="73"/>
      <c r="CG85" s="73"/>
      <c r="CH85" s="73"/>
      <c r="CI85" s="73"/>
      <c r="CJ85" s="47" t="s">
        <v>31</v>
      </c>
      <c r="CK85" s="178"/>
      <c r="CL85" s="179"/>
      <c r="CM85" s="180"/>
    </row>
    <row r="86" spans="1:91" x14ac:dyDescent="0.25">
      <c r="A86" s="47"/>
      <c r="B86" s="181"/>
      <c r="C86" s="182"/>
      <c r="D86" s="183"/>
      <c r="E86" s="1">
        <v>24</v>
      </c>
      <c r="F86" s="1">
        <v>25</v>
      </c>
      <c r="G86" s="1">
        <v>26</v>
      </c>
      <c r="H86" s="1">
        <v>27</v>
      </c>
      <c r="I86" s="1">
        <v>28</v>
      </c>
      <c r="J86" s="1">
        <v>1</v>
      </c>
      <c r="K86" s="1">
        <v>3</v>
      </c>
      <c r="L86" s="1">
        <v>4</v>
      </c>
      <c r="M86" s="1">
        <v>5</v>
      </c>
      <c r="N86" s="1">
        <v>6</v>
      </c>
      <c r="O86" s="1">
        <v>7</v>
      </c>
      <c r="P86" s="69">
        <v>8</v>
      </c>
      <c r="Q86" s="1">
        <v>10</v>
      </c>
      <c r="R86" s="1">
        <v>11</v>
      </c>
      <c r="S86" s="1">
        <v>12</v>
      </c>
      <c r="T86" s="1">
        <v>13</v>
      </c>
      <c r="U86" s="1">
        <v>14</v>
      </c>
      <c r="V86" s="1">
        <v>15</v>
      </c>
      <c r="W86" s="1">
        <v>17</v>
      </c>
      <c r="X86" s="1">
        <v>18</v>
      </c>
      <c r="Y86" s="1">
        <v>19</v>
      </c>
      <c r="Z86" s="1">
        <v>20</v>
      </c>
      <c r="AA86" s="1">
        <v>21</v>
      </c>
      <c r="AB86" s="137">
        <v>22</v>
      </c>
      <c r="AC86" s="93">
        <v>24</v>
      </c>
      <c r="AD86" s="93">
        <v>25</v>
      </c>
      <c r="AE86" s="93">
        <v>26</v>
      </c>
      <c r="AF86" s="93">
        <v>27</v>
      </c>
      <c r="AG86" s="93">
        <v>28</v>
      </c>
      <c r="AH86" s="93">
        <v>29</v>
      </c>
      <c r="AI86" s="93">
        <v>31</v>
      </c>
      <c r="AJ86" s="93">
        <v>1</v>
      </c>
      <c r="AK86" s="93">
        <v>2</v>
      </c>
      <c r="AL86" s="93">
        <v>3</v>
      </c>
      <c r="AM86" s="93">
        <v>4</v>
      </c>
      <c r="AN86" s="93">
        <v>5</v>
      </c>
      <c r="AO86" s="93">
        <v>14</v>
      </c>
      <c r="AP86" s="93">
        <v>15</v>
      </c>
      <c r="AQ86" s="93">
        <v>16</v>
      </c>
      <c r="AR86" s="93">
        <v>17</v>
      </c>
      <c r="AS86" s="93">
        <v>18</v>
      </c>
      <c r="AT86" s="93">
        <v>19</v>
      </c>
      <c r="AU86" s="62">
        <v>21</v>
      </c>
      <c r="AV86" s="62">
        <v>22</v>
      </c>
      <c r="AW86" s="62">
        <v>23</v>
      </c>
      <c r="AX86" s="62">
        <v>24</v>
      </c>
      <c r="AY86" s="62">
        <v>25</v>
      </c>
      <c r="AZ86" s="62">
        <v>26</v>
      </c>
      <c r="BA86" s="1">
        <v>28</v>
      </c>
      <c r="BB86" s="1">
        <v>29</v>
      </c>
      <c r="BC86" s="93">
        <v>30</v>
      </c>
      <c r="BD86" s="69">
        <v>1</v>
      </c>
      <c r="BE86" s="1">
        <v>2</v>
      </c>
      <c r="BF86" s="93">
        <v>3</v>
      </c>
      <c r="BG86" s="93">
        <v>5</v>
      </c>
      <c r="BH86" s="93">
        <v>6</v>
      </c>
      <c r="BI86" s="93">
        <v>7</v>
      </c>
      <c r="BJ86" s="93">
        <v>8</v>
      </c>
      <c r="BK86" s="69">
        <v>9</v>
      </c>
      <c r="BL86" s="1">
        <v>10</v>
      </c>
      <c r="BM86" s="93">
        <v>12</v>
      </c>
      <c r="BN86" s="93">
        <v>13</v>
      </c>
      <c r="BO86" s="93">
        <v>14</v>
      </c>
      <c r="BP86" s="93">
        <v>15</v>
      </c>
      <c r="BQ86" s="93">
        <v>16</v>
      </c>
      <c r="BR86" s="93">
        <v>17</v>
      </c>
      <c r="BS86" s="93">
        <v>19</v>
      </c>
      <c r="BT86" s="93">
        <v>20</v>
      </c>
      <c r="BU86" s="93">
        <v>21</v>
      </c>
      <c r="BV86" s="93">
        <v>22</v>
      </c>
      <c r="BW86" s="93">
        <v>23</v>
      </c>
      <c r="BX86" s="93">
        <v>24</v>
      </c>
      <c r="BY86" s="93">
        <v>26</v>
      </c>
      <c r="BZ86" s="93">
        <v>27</v>
      </c>
      <c r="CA86" s="93">
        <v>28</v>
      </c>
      <c r="CB86" s="93">
        <v>29</v>
      </c>
      <c r="CC86" s="93">
        <v>30</v>
      </c>
      <c r="CD86" s="93">
        <v>31</v>
      </c>
      <c r="CI86" s="9"/>
      <c r="CJ86" s="47"/>
      <c r="CK86" s="181"/>
      <c r="CL86" s="182"/>
      <c r="CM86" s="183"/>
    </row>
    <row r="87" spans="1:91" x14ac:dyDescent="0.25">
      <c r="A87" s="47"/>
      <c r="B87" s="188" t="s">
        <v>1</v>
      </c>
      <c r="C87" s="188"/>
      <c r="D87" s="188"/>
      <c r="E87" s="114"/>
      <c r="F87" s="114"/>
      <c r="G87" s="114"/>
      <c r="H87" s="114"/>
      <c r="I87" s="114"/>
      <c r="J87" s="114"/>
      <c r="K87" s="114" t="s">
        <v>114</v>
      </c>
      <c r="L87" s="114"/>
      <c r="M87" s="114"/>
      <c r="N87" s="114"/>
      <c r="O87" s="114"/>
      <c r="P87" s="131"/>
      <c r="Q87" s="2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0"/>
      <c r="AC87" s="114"/>
      <c r="AD87" s="114"/>
      <c r="AE87" s="114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24"/>
      <c r="AX87" s="24"/>
      <c r="AY87" s="24"/>
      <c r="AZ87" s="24"/>
      <c r="BA87" s="24"/>
      <c r="BB87" s="24"/>
      <c r="BC87" s="24"/>
      <c r="BD87" s="131"/>
      <c r="BE87" s="24"/>
      <c r="BF87" s="24"/>
      <c r="BG87" s="24"/>
      <c r="BH87" s="24"/>
      <c r="BI87" s="24"/>
      <c r="BJ87" s="24"/>
      <c r="BK87" s="131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 t="s">
        <v>114</v>
      </c>
      <c r="CC87" s="24"/>
      <c r="CD87" s="24"/>
      <c r="CE87" s="24"/>
      <c r="CF87" s="18"/>
      <c r="CG87" s="18"/>
      <c r="CH87" s="18"/>
      <c r="CI87" s="15"/>
      <c r="CJ87" s="47"/>
      <c r="CK87" s="188" t="s">
        <v>1</v>
      </c>
      <c r="CL87" s="188"/>
      <c r="CM87" s="188"/>
    </row>
    <row r="88" spans="1:91" x14ac:dyDescent="0.25">
      <c r="A88" s="47"/>
      <c r="B88" s="173" t="s">
        <v>48</v>
      </c>
      <c r="C88" s="194"/>
      <c r="D88" s="101"/>
      <c r="E88" s="114"/>
      <c r="F88" s="114"/>
      <c r="G88" s="114"/>
      <c r="H88" s="114"/>
      <c r="I88" s="114"/>
      <c r="J88" s="114"/>
      <c r="L88" s="114"/>
      <c r="M88" s="114"/>
      <c r="N88" s="114"/>
      <c r="O88" s="114"/>
      <c r="P88" s="131"/>
      <c r="Q88" s="2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0"/>
      <c r="AC88" s="114"/>
      <c r="AD88" s="114"/>
      <c r="AE88" s="114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24"/>
      <c r="AX88" s="24"/>
      <c r="AY88" s="24"/>
      <c r="AZ88" s="24"/>
      <c r="BA88" s="24"/>
      <c r="BB88" s="24"/>
      <c r="BC88" s="24"/>
      <c r="BD88" s="131"/>
      <c r="BE88" s="24"/>
      <c r="BF88" s="24"/>
      <c r="BG88" s="24"/>
      <c r="BH88" s="24"/>
      <c r="BI88" s="24"/>
      <c r="BJ88" s="24"/>
      <c r="BK88" s="131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 t="s">
        <v>191</v>
      </c>
      <c r="CC88" s="24"/>
      <c r="CD88" s="24"/>
      <c r="CE88" s="24"/>
      <c r="CF88" s="18"/>
      <c r="CG88" s="18"/>
      <c r="CH88" s="18"/>
      <c r="CI88" s="15"/>
      <c r="CJ88" s="47"/>
      <c r="CK88" s="173" t="s">
        <v>48</v>
      </c>
      <c r="CL88" s="194"/>
      <c r="CM88" s="101"/>
    </row>
    <row r="89" spans="1:91" x14ac:dyDescent="0.25">
      <c r="A89" s="47"/>
      <c r="B89" s="173" t="s">
        <v>62</v>
      </c>
      <c r="C89" s="194"/>
      <c r="D89" s="101"/>
      <c r="E89" s="114"/>
      <c r="F89" s="114"/>
      <c r="G89" s="114"/>
      <c r="H89" s="114" t="s">
        <v>191</v>
      </c>
      <c r="I89" s="114"/>
      <c r="J89" s="114"/>
      <c r="K89" s="114"/>
      <c r="L89" s="114"/>
      <c r="M89" s="114"/>
      <c r="N89" s="114"/>
      <c r="O89" s="114"/>
      <c r="P89" s="131"/>
      <c r="Q89" s="2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0"/>
      <c r="AC89" s="114"/>
      <c r="AD89" s="114"/>
      <c r="AE89" s="114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24"/>
      <c r="AX89" s="24"/>
      <c r="AY89" s="24"/>
      <c r="AZ89" s="24"/>
      <c r="BA89" s="24"/>
      <c r="BB89" s="24"/>
      <c r="BC89" s="24"/>
      <c r="BD89" s="131"/>
      <c r="BE89" s="24"/>
      <c r="BF89" s="24"/>
      <c r="BG89" s="24"/>
      <c r="BH89" s="24"/>
      <c r="BI89" s="24"/>
      <c r="BJ89" s="24"/>
      <c r="BK89" s="131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18"/>
      <c r="CG89" s="18"/>
      <c r="CH89" s="18"/>
      <c r="CI89" s="15"/>
      <c r="CJ89" s="47"/>
      <c r="CK89" s="173" t="s">
        <v>62</v>
      </c>
      <c r="CL89" s="194"/>
      <c r="CM89" s="101"/>
    </row>
    <row r="90" spans="1:91" x14ac:dyDescent="0.25">
      <c r="A90" s="47"/>
      <c r="B90" s="188" t="s">
        <v>2</v>
      </c>
      <c r="C90" s="188"/>
      <c r="D90" s="188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31"/>
      <c r="Q90" s="2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0"/>
      <c r="AC90" s="114"/>
      <c r="AD90" s="114"/>
      <c r="AE90" s="114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24"/>
      <c r="AX90" s="24"/>
      <c r="AY90" s="24"/>
      <c r="AZ90" s="24"/>
      <c r="BA90" s="24"/>
      <c r="BB90" s="24"/>
      <c r="BC90" s="24"/>
      <c r="BD90" s="131"/>
      <c r="BE90" s="24"/>
      <c r="BF90" s="24"/>
      <c r="BG90" s="24"/>
      <c r="BH90" s="24"/>
      <c r="BI90" s="24"/>
      <c r="BJ90" s="24"/>
      <c r="BK90" s="131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18"/>
      <c r="CG90" s="18"/>
      <c r="CH90" s="18"/>
      <c r="CI90" s="15"/>
      <c r="CJ90" s="47"/>
      <c r="CK90" s="188" t="s">
        <v>2</v>
      </c>
      <c r="CL90" s="188"/>
      <c r="CM90" s="188"/>
    </row>
    <row r="91" spans="1:91" x14ac:dyDescent="0.25">
      <c r="A91" s="47"/>
      <c r="B91" s="201" t="s">
        <v>22</v>
      </c>
      <c r="C91" s="201"/>
      <c r="D91" s="201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31"/>
      <c r="Q91" s="2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0"/>
      <c r="AC91" s="114"/>
      <c r="AD91" s="114"/>
      <c r="AE91" s="114"/>
      <c r="AF91" s="114"/>
      <c r="AG91" s="114"/>
      <c r="AH91" s="114"/>
      <c r="AI91" s="114" t="s">
        <v>162</v>
      </c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4"/>
      <c r="AW91" s="24"/>
      <c r="AX91" s="24"/>
      <c r="AY91" s="24" t="s">
        <v>115</v>
      </c>
      <c r="AZ91" s="24"/>
      <c r="BA91" s="24"/>
      <c r="BB91" s="24"/>
      <c r="BC91" s="24"/>
      <c r="BD91" s="131"/>
      <c r="BE91" s="24"/>
      <c r="BF91" s="24"/>
      <c r="BG91" s="24"/>
      <c r="BH91" s="24"/>
      <c r="BI91" s="24"/>
      <c r="BJ91" s="24"/>
      <c r="BK91" s="131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18"/>
      <c r="CG91" s="18"/>
      <c r="CH91" s="18"/>
      <c r="CI91" s="15"/>
      <c r="CJ91" s="47"/>
      <c r="CK91" s="201" t="s">
        <v>22</v>
      </c>
      <c r="CL91" s="201"/>
      <c r="CM91" s="201"/>
    </row>
    <row r="92" spans="1:91" x14ac:dyDescent="0.25">
      <c r="A92" s="47"/>
      <c r="B92" s="188" t="s">
        <v>4</v>
      </c>
      <c r="C92" s="188"/>
      <c r="D92" s="188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31"/>
      <c r="Q92" s="24"/>
      <c r="R92" s="114"/>
      <c r="S92" s="114"/>
      <c r="T92" s="114"/>
      <c r="U92" s="114"/>
      <c r="V92" s="114"/>
      <c r="W92" s="114"/>
      <c r="X92" s="114" t="s">
        <v>160</v>
      </c>
      <c r="Y92" s="114"/>
      <c r="Z92" s="114"/>
      <c r="AA92" s="114"/>
      <c r="AB92" s="110"/>
      <c r="AC92" s="114"/>
      <c r="AD92" s="114"/>
      <c r="AE92" s="114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24"/>
      <c r="AX92" s="24"/>
      <c r="AY92" s="24"/>
      <c r="AZ92" s="24"/>
      <c r="BA92" s="24"/>
      <c r="BB92" s="24"/>
      <c r="BC92" s="24"/>
      <c r="BD92" s="131"/>
      <c r="BE92" s="24"/>
      <c r="BF92" s="24"/>
      <c r="BG92" s="24"/>
      <c r="BH92" s="24"/>
      <c r="BI92" s="24"/>
      <c r="BJ92" s="24"/>
      <c r="BK92" s="131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 t="s">
        <v>160</v>
      </c>
      <c r="BW92" s="24"/>
      <c r="BX92" s="24"/>
      <c r="BY92" s="24"/>
      <c r="BZ92" s="24"/>
      <c r="CA92" s="24"/>
      <c r="CB92" s="24"/>
      <c r="CC92" s="24"/>
      <c r="CD92" s="24"/>
      <c r="CE92" s="24"/>
      <c r="CF92" s="18"/>
      <c r="CG92" s="18"/>
      <c r="CH92" s="18"/>
      <c r="CI92" s="15"/>
      <c r="CJ92" s="47"/>
      <c r="CK92" s="188" t="s">
        <v>4</v>
      </c>
      <c r="CL92" s="188"/>
      <c r="CM92" s="188"/>
    </row>
    <row r="93" spans="1:91" x14ac:dyDescent="0.25">
      <c r="A93" s="47"/>
      <c r="B93" s="170" t="s">
        <v>5</v>
      </c>
      <c r="C93" s="171"/>
      <c r="D93" s="172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31"/>
      <c r="Q93" s="2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0"/>
      <c r="AC93" s="114"/>
      <c r="AD93" s="114"/>
      <c r="AE93" s="114" t="s">
        <v>160</v>
      </c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24"/>
      <c r="AX93" s="24"/>
      <c r="AY93" s="24"/>
      <c r="AZ93" s="24"/>
      <c r="BA93" s="24"/>
      <c r="BB93" s="24"/>
      <c r="BC93" s="24"/>
      <c r="BD93" s="131"/>
      <c r="BE93" s="24"/>
      <c r="BF93" s="24"/>
      <c r="BG93" s="24"/>
      <c r="BH93" s="24"/>
      <c r="BI93" s="24"/>
      <c r="BJ93" s="24"/>
      <c r="BK93" s="131"/>
      <c r="BL93" s="24"/>
      <c r="BM93" s="24"/>
      <c r="BN93" s="24"/>
      <c r="BO93" s="24"/>
      <c r="BP93" s="24"/>
      <c r="BQ93" s="24"/>
      <c r="BR93" s="24"/>
      <c r="BS93" s="24"/>
      <c r="BT93" s="24"/>
      <c r="BU93" s="24" t="s">
        <v>160</v>
      </c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18"/>
      <c r="CG93" s="18"/>
      <c r="CH93" s="18"/>
      <c r="CI93" s="15"/>
      <c r="CJ93" s="47"/>
      <c r="CK93" s="170" t="s">
        <v>5</v>
      </c>
      <c r="CL93" s="171"/>
      <c r="CM93" s="172"/>
    </row>
    <row r="94" spans="1:91" x14ac:dyDescent="0.25">
      <c r="A94" s="47"/>
      <c r="B94" s="173" t="s">
        <v>63</v>
      </c>
      <c r="C94" s="174"/>
      <c r="D94" s="102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31"/>
      <c r="Q94" s="2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0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24"/>
      <c r="AX94" s="24"/>
      <c r="AY94" s="24"/>
      <c r="AZ94" s="24"/>
      <c r="BA94" s="24"/>
      <c r="BB94" s="24"/>
      <c r="BC94" s="24"/>
      <c r="BD94" s="131"/>
      <c r="BE94" s="24"/>
      <c r="BF94" s="24"/>
      <c r="BG94" s="24"/>
      <c r="BH94" s="24"/>
      <c r="BI94" s="24"/>
      <c r="BJ94" s="24"/>
      <c r="BK94" s="131"/>
      <c r="BL94" s="24"/>
      <c r="BM94" s="24"/>
      <c r="BN94" s="24"/>
      <c r="BO94" s="24"/>
      <c r="BP94" s="24"/>
      <c r="BQ94" s="24" t="s">
        <v>160</v>
      </c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18"/>
      <c r="CG94" s="18"/>
      <c r="CH94" s="18"/>
      <c r="CI94" s="15"/>
      <c r="CJ94" s="47"/>
      <c r="CK94" s="173" t="s">
        <v>63</v>
      </c>
      <c r="CL94" s="174"/>
      <c r="CM94" s="102"/>
    </row>
    <row r="95" spans="1:91" x14ac:dyDescent="0.25">
      <c r="A95" s="47"/>
      <c r="B95" s="170" t="s">
        <v>6</v>
      </c>
      <c r="C95" s="171"/>
      <c r="D95" s="172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31"/>
      <c r="Q95" s="2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0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24"/>
      <c r="AX95" s="24"/>
      <c r="AY95" s="24"/>
      <c r="AZ95" s="24"/>
      <c r="BA95" s="24"/>
      <c r="BB95" s="24"/>
      <c r="BC95" s="24"/>
      <c r="BD95" s="131"/>
      <c r="BE95" s="24"/>
      <c r="BF95" s="24"/>
      <c r="BG95" s="24"/>
      <c r="BH95" s="24"/>
      <c r="BI95" s="24"/>
      <c r="BJ95" s="24"/>
      <c r="BK95" s="131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18"/>
      <c r="CG95" s="18"/>
      <c r="CH95" s="18"/>
      <c r="CI95" s="15"/>
      <c r="CJ95" s="47"/>
      <c r="CK95" s="170" t="s">
        <v>6</v>
      </c>
      <c r="CL95" s="171"/>
      <c r="CM95" s="172"/>
    </row>
    <row r="96" spans="1:91" x14ac:dyDescent="0.25">
      <c r="A96" s="47"/>
      <c r="B96" s="170" t="s">
        <v>61</v>
      </c>
      <c r="C96" s="171"/>
      <c r="D96" s="172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31"/>
      <c r="Q96" s="2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0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24"/>
      <c r="AX96" s="24"/>
      <c r="AY96" s="24"/>
      <c r="AZ96" s="24"/>
      <c r="BA96" s="24"/>
      <c r="BB96" s="24"/>
      <c r="BC96" s="24"/>
      <c r="BD96" s="131"/>
      <c r="BE96" s="24"/>
      <c r="BF96" s="24"/>
      <c r="BG96" s="24" t="s">
        <v>177</v>
      </c>
      <c r="BH96" s="24"/>
      <c r="BI96" s="24"/>
      <c r="BJ96" s="24"/>
      <c r="BK96" s="131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 t="s">
        <v>155</v>
      </c>
      <c r="CA96" s="24"/>
      <c r="CB96" s="24"/>
      <c r="CC96" s="24"/>
      <c r="CD96" s="24"/>
      <c r="CE96" s="24"/>
      <c r="CF96" s="18"/>
      <c r="CG96" s="18"/>
      <c r="CH96" s="18"/>
      <c r="CI96" s="15"/>
      <c r="CJ96" s="47"/>
      <c r="CK96" s="170" t="s">
        <v>61</v>
      </c>
      <c r="CL96" s="171"/>
      <c r="CM96" s="172"/>
    </row>
    <row r="97" spans="1:91" x14ac:dyDescent="0.25">
      <c r="A97" s="47"/>
      <c r="B97" s="188" t="s">
        <v>9</v>
      </c>
      <c r="C97" s="188"/>
      <c r="D97" s="188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31"/>
      <c r="Q97" s="2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0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24"/>
      <c r="AX97" s="24"/>
      <c r="AY97" s="24"/>
      <c r="AZ97" s="24"/>
      <c r="BA97" s="24"/>
      <c r="BB97" s="24"/>
      <c r="BC97" s="24"/>
      <c r="BD97" s="131"/>
      <c r="BE97" s="24"/>
      <c r="BF97" s="24"/>
      <c r="BG97" s="24"/>
      <c r="BH97" s="24"/>
      <c r="BI97" s="24"/>
      <c r="BJ97" s="24"/>
      <c r="BK97" s="131"/>
      <c r="BL97" s="24" t="s">
        <v>155</v>
      </c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18"/>
      <c r="CG97" s="18"/>
      <c r="CH97" s="18"/>
      <c r="CI97" s="15"/>
      <c r="CJ97" s="47"/>
      <c r="CK97" s="188" t="s">
        <v>9</v>
      </c>
      <c r="CL97" s="188"/>
      <c r="CM97" s="188"/>
    </row>
    <row r="98" spans="1:91" x14ac:dyDescent="0.25">
      <c r="A98" s="47"/>
      <c r="B98" s="188" t="s">
        <v>23</v>
      </c>
      <c r="C98" s="188"/>
      <c r="D98" s="188"/>
      <c r="E98" s="114"/>
      <c r="F98" s="114"/>
      <c r="G98" s="114"/>
      <c r="H98" s="114"/>
      <c r="I98" s="114"/>
      <c r="J98" s="114"/>
      <c r="K98" s="114"/>
      <c r="L98" s="114"/>
      <c r="M98" s="114" t="s">
        <v>162</v>
      </c>
      <c r="N98" s="114"/>
      <c r="O98" s="114"/>
      <c r="P98" s="131"/>
      <c r="Q98" s="2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0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24"/>
      <c r="AX98" s="24"/>
      <c r="AY98" s="24"/>
      <c r="AZ98" s="24"/>
      <c r="BA98" s="24"/>
      <c r="BB98" s="24"/>
      <c r="BC98" s="24"/>
      <c r="BD98" s="131"/>
      <c r="BE98" s="24"/>
      <c r="BF98" s="24"/>
      <c r="BG98" s="24"/>
      <c r="BH98" s="24"/>
      <c r="BI98" s="24"/>
      <c r="BJ98" s="24"/>
      <c r="BK98" s="131"/>
      <c r="BL98" s="24"/>
      <c r="BM98" s="24"/>
      <c r="BN98" s="24"/>
      <c r="BO98" s="24"/>
      <c r="BP98" s="24"/>
      <c r="BQ98" s="24" t="s">
        <v>114</v>
      </c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 t="s">
        <v>114</v>
      </c>
      <c r="CD98" s="24"/>
      <c r="CE98" s="24"/>
      <c r="CF98" s="18"/>
      <c r="CG98" s="18"/>
      <c r="CH98" s="18"/>
      <c r="CI98" s="15"/>
      <c r="CJ98" s="47"/>
      <c r="CK98" s="188" t="s">
        <v>23</v>
      </c>
      <c r="CL98" s="188"/>
      <c r="CM98" s="188"/>
    </row>
    <row r="99" spans="1:91" x14ac:dyDescent="0.25">
      <c r="A99" s="47"/>
      <c r="B99" s="170" t="s">
        <v>10</v>
      </c>
      <c r="C99" s="171"/>
      <c r="D99" s="172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31"/>
      <c r="Q99" s="2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0"/>
      <c r="AC99" s="17"/>
      <c r="AD99" s="17"/>
      <c r="AE99" s="17"/>
      <c r="AF99" s="17"/>
      <c r="AG99" s="17"/>
      <c r="AH99" s="17"/>
      <c r="AI99" s="114" t="s">
        <v>131</v>
      </c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24"/>
      <c r="AX99" s="24"/>
      <c r="AY99" s="24"/>
      <c r="AZ99" s="24"/>
      <c r="BA99" s="24"/>
      <c r="BB99" s="24"/>
      <c r="BC99" s="24"/>
      <c r="BD99" s="131"/>
      <c r="BE99" s="24"/>
      <c r="BF99" s="24"/>
      <c r="BG99" s="24"/>
      <c r="BH99" s="24"/>
      <c r="BI99" s="24"/>
      <c r="BJ99" s="24"/>
      <c r="BK99" s="131"/>
      <c r="BL99" s="24"/>
      <c r="BM99" s="24"/>
      <c r="BN99" s="24"/>
      <c r="BO99" s="24"/>
      <c r="BP99" s="24"/>
      <c r="BQ99" s="24"/>
      <c r="BR99" s="24"/>
      <c r="BS99" s="24" t="s">
        <v>131</v>
      </c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18"/>
      <c r="CG99" s="18"/>
      <c r="CH99" s="18"/>
      <c r="CI99" s="15"/>
      <c r="CJ99" s="47"/>
      <c r="CK99" s="170" t="s">
        <v>10</v>
      </c>
      <c r="CL99" s="171"/>
      <c r="CM99" s="172"/>
    </row>
    <row r="100" spans="1:91" x14ac:dyDescent="0.25">
      <c r="A100" s="47"/>
      <c r="B100" s="188" t="s">
        <v>12</v>
      </c>
      <c r="C100" s="188"/>
      <c r="D100" s="188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31"/>
      <c r="Q100" s="2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0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24"/>
      <c r="AX100" s="24"/>
      <c r="AY100" s="24"/>
      <c r="AZ100" s="24"/>
      <c r="BA100" s="24"/>
      <c r="BB100" s="24"/>
      <c r="BC100" s="24"/>
      <c r="BD100" s="131"/>
      <c r="BE100" s="24"/>
      <c r="BF100" s="24"/>
      <c r="BG100" s="24"/>
      <c r="BH100" s="24"/>
      <c r="BI100" s="24"/>
      <c r="BJ100" s="24"/>
      <c r="BK100" s="131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18"/>
      <c r="CG100" s="18"/>
      <c r="CH100" s="18"/>
      <c r="CI100" s="15"/>
      <c r="CJ100" s="47"/>
      <c r="CK100" s="188" t="s">
        <v>12</v>
      </c>
      <c r="CL100" s="188"/>
      <c r="CM100" s="188"/>
    </row>
    <row r="101" spans="1:91" x14ac:dyDescent="0.25">
      <c r="A101" s="47"/>
      <c r="B101" s="195" t="s">
        <v>26</v>
      </c>
      <c r="C101" s="196"/>
      <c r="D101" s="197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31"/>
      <c r="Q101" s="2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0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 t="s">
        <v>161</v>
      </c>
      <c r="AQ101" s="17"/>
      <c r="AR101" s="17"/>
      <c r="AS101" s="17"/>
      <c r="AT101" s="17"/>
      <c r="AU101" s="17"/>
      <c r="AV101" s="17"/>
      <c r="AW101" s="24"/>
      <c r="AX101" s="24"/>
      <c r="AY101" s="24"/>
      <c r="AZ101" s="24"/>
      <c r="BA101" s="24"/>
      <c r="BB101" s="24"/>
      <c r="BC101" s="24"/>
      <c r="BD101" s="131"/>
      <c r="BE101" s="24"/>
      <c r="BF101" s="24"/>
      <c r="BG101" s="24"/>
      <c r="BH101" s="24"/>
      <c r="BI101" s="24"/>
      <c r="BJ101" s="24"/>
      <c r="BK101" s="131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18"/>
      <c r="CG101" s="18"/>
      <c r="CH101" s="18"/>
      <c r="CI101" s="15"/>
      <c r="CJ101" s="47"/>
      <c r="CK101" s="195" t="s">
        <v>26</v>
      </c>
      <c r="CL101" s="196"/>
      <c r="CM101" s="197"/>
    </row>
    <row r="102" spans="1:91" x14ac:dyDescent="0.25">
      <c r="A102" s="47"/>
      <c r="B102" s="189" t="s">
        <v>19</v>
      </c>
      <c r="C102" s="189"/>
      <c r="D102" s="189"/>
      <c r="E102" s="190" t="s">
        <v>88</v>
      </c>
      <c r="F102" s="191"/>
      <c r="G102" s="191"/>
      <c r="H102" s="191"/>
      <c r="I102" s="191"/>
      <c r="J102" s="191"/>
      <c r="K102" s="191"/>
      <c r="L102" s="191"/>
      <c r="M102" s="191"/>
      <c r="N102" s="191"/>
      <c r="O102" s="191"/>
      <c r="P102" s="191"/>
      <c r="Q102" s="191"/>
      <c r="R102" s="191"/>
      <c r="S102" s="191"/>
      <c r="T102" s="191"/>
      <c r="U102" s="191"/>
      <c r="V102" s="191"/>
      <c r="W102" s="191"/>
      <c r="X102" s="191"/>
      <c r="Y102" s="191"/>
      <c r="Z102" s="191"/>
      <c r="AA102" s="191"/>
      <c r="AB102" s="191"/>
      <c r="AC102" s="191"/>
      <c r="AD102" s="191"/>
      <c r="AE102" s="191"/>
      <c r="AF102" s="191"/>
      <c r="AG102" s="191"/>
      <c r="AH102" s="191"/>
      <c r="AI102" s="191"/>
      <c r="AJ102" s="191"/>
      <c r="AK102" s="191"/>
      <c r="AL102" s="191"/>
      <c r="AM102" s="191"/>
      <c r="AN102" s="191"/>
      <c r="AO102" s="191"/>
      <c r="AP102" s="191"/>
      <c r="AQ102" s="191"/>
      <c r="AR102" s="191"/>
      <c r="AS102" s="191"/>
      <c r="AT102" s="191"/>
      <c r="AU102" s="191"/>
      <c r="AV102" s="191"/>
      <c r="AW102" s="191"/>
      <c r="AX102" s="191"/>
      <c r="AY102" s="191"/>
      <c r="AZ102" s="191"/>
      <c r="BA102" s="191"/>
      <c r="BB102" s="191"/>
      <c r="BC102" s="191"/>
      <c r="BD102" s="191"/>
      <c r="BE102" s="191"/>
      <c r="BF102" s="191"/>
      <c r="BG102" s="191"/>
      <c r="BH102" s="191"/>
      <c r="BI102" s="191"/>
      <c r="BJ102" s="191"/>
      <c r="BK102" s="191"/>
      <c r="BL102" s="191"/>
      <c r="BM102" s="191"/>
      <c r="BN102" s="191"/>
      <c r="BO102" s="191"/>
      <c r="BP102" s="191"/>
      <c r="BQ102" s="191"/>
      <c r="BR102" s="191"/>
      <c r="BS102" s="191"/>
      <c r="BT102" s="191"/>
      <c r="BU102" s="191"/>
      <c r="BV102" s="191"/>
      <c r="BW102" s="191"/>
      <c r="BX102" s="191"/>
      <c r="BY102" s="191"/>
      <c r="BZ102" s="191"/>
      <c r="CA102" s="191"/>
      <c r="CB102" s="191"/>
      <c r="CC102" s="191"/>
      <c r="CD102" s="191"/>
      <c r="CE102" s="191"/>
      <c r="CF102" s="191"/>
      <c r="CG102" s="191"/>
      <c r="CH102" s="191"/>
      <c r="CI102" s="208"/>
      <c r="CJ102" s="47"/>
      <c r="CK102" s="189" t="s">
        <v>19</v>
      </c>
      <c r="CL102" s="189"/>
      <c r="CM102" s="189"/>
    </row>
    <row r="103" spans="1:91" x14ac:dyDescent="0.25">
      <c r="A103" s="47" t="s">
        <v>32</v>
      </c>
      <c r="B103" s="175"/>
      <c r="C103" s="176"/>
      <c r="D103" s="177"/>
      <c r="E103" s="212" t="s">
        <v>87</v>
      </c>
      <c r="F103" s="212"/>
      <c r="G103" s="212"/>
      <c r="H103" s="212"/>
      <c r="I103" s="212"/>
      <c r="J103" s="159" t="s">
        <v>89</v>
      </c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59"/>
      <c r="Z103" s="159"/>
      <c r="AA103" s="159"/>
      <c r="AB103" s="159"/>
      <c r="AC103" s="159"/>
      <c r="AD103" s="159"/>
      <c r="AE103" s="159"/>
      <c r="AF103" s="159"/>
      <c r="AG103" s="159"/>
      <c r="AH103" s="159"/>
      <c r="AI103" s="159"/>
      <c r="AJ103" s="212" t="s">
        <v>90</v>
      </c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133" t="s">
        <v>91</v>
      </c>
      <c r="BE103" s="129"/>
      <c r="BF103" s="129"/>
      <c r="BG103" s="129"/>
      <c r="BH103" s="129"/>
      <c r="BI103" s="129"/>
      <c r="BJ103" s="129"/>
      <c r="BK103" s="133"/>
      <c r="BL103" s="129"/>
      <c r="BM103" s="129"/>
      <c r="BN103" s="129"/>
      <c r="BO103" s="129"/>
      <c r="BP103" s="129"/>
      <c r="BQ103" s="129"/>
      <c r="BR103" s="129"/>
      <c r="BS103" s="129"/>
      <c r="BT103" s="129"/>
      <c r="BU103" s="129"/>
      <c r="BV103" s="129"/>
      <c r="BW103" s="129"/>
      <c r="BX103" s="129"/>
      <c r="BY103" s="129"/>
      <c r="BZ103" s="129"/>
      <c r="CA103" s="129"/>
      <c r="CB103" s="129"/>
      <c r="CC103" s="129"/>
      <c r="CD103" s="129"/>
      <c r="CE103" s="129"/>
      <c r="CF103" s="129"/>
      <c r="CG103" s="129"/>
      <c r="CH103" s="129"/>
      <c r="CI103" s="9"/>
      <c r="CJ103" s="47" t="s">
        <v>32</v>
      </c>
      <c r="CK103" s="175"/>
      <c r="CL103" s="176"/>
      <c r="CM103" s="177"/>
    </row>
    <row r="104" spans="1:91" x14ac:dyDescent="0.25">
      <c r="A104" s="47"/>
      <c r="B104" s="178"/>
      <c r="C104" s="179"/>
      <c r="D104" s="180"/>
      <c r="E104" s="112" t="s">
        <v>52</v>
      </c>
      <c r="F104" s="112" t="s">
        <v>53</v>
      </c>
      <c r="G104" s="112" t="s">
        <v>54</v>
      </c>
      <c r="H104" s="112" t="s">
        <v>55</v>
      </c>
      <c r="I104" s="112" t="s">
        <v>56</v>
      </c>
      <c r="J104" s="112" t="s">
        <v>57</v>
      </c>
      <c r="K104" s="112" t="s">
        <v>52</v>
      </c>
      <c r="L104" s="112" t="s">
        <v>53</v>
      </c>
      <c r="M104" s="112" t="s">
        <v>54</v>
      </c>
      <c r="N104" s="112" t="s">
        <v>55</v>
      </c>
      <c r="O104" s="112" t="s">
        <v>56</v>
      </c>
      <c r="P104" s="134" t="s">
        <v>57</v>
      </c>
      <c r="Q104" s="112" t="s">
        <v>52</v>
      </c>
      <c r="R104" s="112" t="s">
        <v>53</v>
      </c>
      <c r="S104" s="112" t="s">
        <v>54</v>
      </c>
      <c r="T104" s="112" t="s">
        <v>55</v>
      </c>
      <c r="U104" s="112" t="s">
        <v>56</v>
      </c>
      <c r="V104" s="112" t="s">
        <v>57</v>
      </c>
      <c r="W104" s="112" t="s">
        <v>52</v>
      </c>
      <c r="X104" s="112" t="s">
        <v>53</v>
      </c>
      <c r="Y104" s="112" t="s">
        <v>54</v>
      </c>
      <c r="Z104" s="112" t="s">
        <v>55</v>
      </c>
      <c r="AA104" s="112" t="s">
        <v>56</v>
      </c>
      <c r="AB104" s="99" t="s">
        <v>57</v>
      </c>
      <c r="AC104" s="73" t="s">
        <v>52</v>
      </c>
      <c r="AD104" s="73" t="s">
        <v>53</v>
      </c>
      <c r="AE104" s="73" t="s">
        <v>54</v>
      </c>
      <c r="AF104" s="73" t="s">
        <v>55</v>
      </c>
      <c r="AG104" s="73" t="s">
        <v>56</v>
      </c>
      <c r="AH104" s="73" t="s">
        <v>57</v>
      </c>
      <c r="AI104" s="73" t="s">
        <v>52</v>
      </c>
      <c r="AJ104" s="73" t="s">
        <v>53</v>
      </c>
      <c r="AK104" s="73" t="s">
        <v>54</v>
      </c>
      <c r="AL104" s="73" t="s">
        <v>55</v>
      </c>
      <c r="AM104" s="73" t="s">
        <v>56</v>
      </c>
      <c r="AN104" s="73" t="s">
        <v>57</v>
      </c>
      <c r="AO104" s="73" t="s">
        <v>52</v>
      </c>
      <c r="AP104" s="73" t="s">
        <v>53</v>
      </c>
      <c r="AQ104" s="73" t="s">
        <v>54</v>
      </c>
      <c r="AR104" s="73" t="s">
        <v>55</v>
      </c>
      <c r="AS104" s="73" t="s">
        <v>56</v>
      </c>
      <c r="AT104" s="73" t="s">
        <v>57</v>
      </c>
      <c r="AU104" s="73" t="s">
        <v>52</v>
      </c>
      <c r="AV104" s="73" t="s">
        <v>53</v>
      </c>
      <c r="AW104" s="73" t="s">
        <v>54</v>
      </c>
      <c r="AX104" s="73" t="s">
        <v>55</v>
      </c>
      <c r="AY104" s="73" t="s">
        <v>56</v>
      </c>
      <c r="AZ104" s="73" t="s">
        <v>57</v>
      </c>
      <c r="BA104" s="73" t="s">
        <v>52</v>
      </c>
      <c r="BB104" s="73" t="s">
        <v>53</v>
      </c>
      <c r="BC104" s="73" t="s">
        <v>54</v>
      </c>
      <c r="BD104" s="134" t="s">
        <v>55</v>
      </c>
      <c r="BE104" s="73" t="s">
        <v>56</v>
      </c>
      <c r="BF104" s="73" t="s">
        <v>57</v>
      </c>
      <c r="BG104" s="73" t="s">
        <v>52</v>
      </c>
      <c r="BH104" s="73" t="s">
        <v>53</v>
      </c>
      <c r="BI104" s="73" t="s">
        <v>54</v>
      </c>
      <c r="BJ104" s="73" t="s">
        <v>55</v>
      </c>
      <c r="BK104" s="134" t="s">
        <v>56</v>
      </c>
      <c r="BL104" s="73" t="s">
        <v>57</v>
      </c>
      <c r="BM104" s="73" t="s">
        <v>52</v>
      </c>
      <c r="BN104" s="73" t="s">
        <v>53</v>
      </c>
      <c r="BO104" s="73" t="s">
        <v>54</v>
      </c>
      <c r="BP104" s="73" t="s">
        <v>55</v>
      </c>
      <c r="BQ104" s="73" t="s">
        <v>56</v>
      </c>
      <c r="BR104" s="73" t="s">
        <v>57</v>
      </c>
      <c r="BS104" s="73" t="s">
        <v>52</v>
      </c>
      <c r="BT104" s="73" t="s">
        <v>53</v>
      </c>
      <c r="BU104" s="73" t="s">
        <v>54</v>
      </c>
      <c r="BV104" s="73" t="s">
        <v>55</v>
      </c>
      <c r="BW104" s="73" t="s">
        <v>56</v>
      </c>
      <c r="BX104" s="73" t="s">
        <v>57</v>
      </c>
      <c r="BY104" s="73" t="s">
        <v>52</v>
      </c>
      <c r="BZ104" s="73" t="s">
        <v>53</v>
      </c>
      <c r="CA104" s="73" t="s">
        <v>54</v>
      </c>
      <c r="CB104" s="73" t="s">
        <v>55</v>
      </c>
      <c r="CC104" s="73" t="s">
        <v>56</v>
      </c>
      <c r="CD104" s="73" t="s">
        <v>57</v>
      </c>
      <c r="CE104" s="73"/>
      <c r="CF104" s="73"/>
      <c r="CG104" s="73"/>
      <c r="CH104" s="73"/>
      <c r="CI104" s="73"/>
      <c r="CJ104" s="47"/>
      <c r="CK104" s="178"/>
      <c r="CL104" s="179"/>
      <c r="CM104" s="180"/>
    </row>
    <row r="105" spans="1:91" x14ac:dyDescent="0.25">
      <c r="A105" s="47"/>
      <c r="B105" s="181"/>
      <c r="C105" s="182"/>
      <c r="D105" s="183"/>
      <c r="E105" s="1">
        <v>24</v>
      </c>
      <c r="F105" s="1">
        <v>25</v>
      </c>
      <c r="G105" s="1">
        <v>26</v>
      </c>
      <c r="H105" s="1">
        <v>27</v>
      </c>
      <c r="I105" s="1">
        <v>28</v>
      </c>
      <c r="J105" s="1">
        <v>1</v>
      </c>
      <c r="K105" s="1">
        <v>3</v>
      </c>
      <c r="L105" s="1">
        <v>4</v>
      </c>
      <c r="M105" s="1">
        <v>5</v>
      </c>
      <c r="N105" s="1">
        <v>6</v>
      </c>
      <c r="O105" s="1">
        <v>7</v>
      </c>
      <c r="P105" s="69">
        <v>8</v>
      </c>
      <c r="Q105" s="1">
        <v>10</v>
      </c>
      <c r="R105" s="1">
        <v>11</v>
      </c>
      <c r="S105" s="1">
        <v>12</v>
      </c>
      <c r="T105" s="1">
        <v>13</v>
      </c>
      <c r="U105" s="1">
        <v>14</v>
      </c>
      <c r="V105" s="1">
        <v>15</v>
      </c>
      <c r="W105" s="1">
        <v>17</v>
      </c>
      <c r="X105" s="1">
        <v>18</v>
      </c>
      <c r="Y105" s="1">
        <v>19</v>
      </c>
      <c r="Z105" s="1">
        <v>20</v>
      </c>
      <c r="AA105" s="1">
        <v>21</v>
      </c>
      <c r="AB105" s="137">
        <v>22</v>
      </c>
      <c r="AC105" s="93">
        <v>24</v>
      </c>
      <c r="AD105" s="93">
        <v>25</v>
      </c>
      <c r="AE105" s="93">
        <v>26</v>
      </c>
      <c r="AF105" s="93">
        <v>27</v>
      </c>
      <c r="AG105" s="93">
        <v>28</v>
      </c>
      <c r="AH105" s="93">
        <v>29</v>
      </c>
      <c r="AI105" s="93">
        <v>31</v>
      </c>
      <c r="AJ105" s="93">
        <v>1</v>
      </c>
      <c r="AK105" s="93">
        <v>2</v>
      </c>
      <c r="AL105" s="93">
        <v>3</v>
      </c>
      <c r="AM105" s="93">
        <v>4</v>
      </c>
      <c r="AN105" s="93">
        <v>5</v>
      </c>
      <c r="AO105" s="93">
        <v>14</v>
      </c>
      <c r="AP105" s="93">
        <v>15</v>
      </c>
      <c r="AQ105" s="93">
        <v>16</v>
      </c>
      <c r="AR105" s="93">
        <v>17</v>
      </c>
      <c r="AS105" s="93">
        <v>18</v>
      </c>
      <c r="AT105" s="93">
        <v>19</v>
      </c>
      <c r="AU105" s="62">
        <v>21</v>
      </c>
      <c r="AV105" s="62">
        <v>22</v>
      </c>
      <c r="AW105" s="62">
        <v>23</v>
      </c>
      <c r="AX105" s="62">
        <v>24</v>
      </c>
      <c r="AY105" s="62">
        <v>25</v>
      </c>
      <c r="AZ105" s="62">
        <v>26</v>
      </c>
      <c r="BA105" s="1">
        <v>28</v>
      </c>
      <c r="BB105" s="1">
        <v>29</v>
      </c>
      <c r="BC105" s="93">
        <v>30</v>
      </c>
      <c r="BD105" s="69">
        <v>1</v>
      </c>
      <c r="BE105" s="1">
        <v>2</v>
      </c>
      <c r="BF105" s="93">
        <v>3</v>
      </c>
      <c r="BG105" s="93">
        <v>5</v>
      </c>
      <c r="BH105" s="93">
        <v>6</v>
      </c>
      <c r="BI105" s="93">
        <v>7</v>
      </c>
      <c r="BJ105" s="93">
        <v>8</v>
      </c>
      <c r="BK105" s="69">
        <v>9</v>
      </c>
      <c r="BL105" s="1">
        <v>10</v>
      </c>
      <c r="BM105" s="93">
        <v>12</v>
      </c>
      <c r="BN105" s="93">
        <v>13</v>
      </c>
      <c r="BO105" s="93">
        <v>14</v>
      </c>
      <c r="BP105" s="93">
        <v>15</v>
      </c>
      <c r="BQ105" s="93">
        <v>16</v>
      </c>
      <c r="BR105" s="93">
        <v>17</v>
      </c>
      <c r="BS105" s="93">
        <v>19</v>
      </c>
      <c r="BT105" s="93">
        <v>20</v>
      </c>
      <c r="BU105" s="93">
        <v>21</v>
      </c>
      <c r="BV105" s="93">
        <v>22</v>
      </c>
      <c r="BW105" s="93">
        <v>23</v>
      </c>
      <c r="BX105" s="93">
        <v>24</v>
      </c>
      <c r="BY105" s="93">
        <v>26</v>
      </c>
      <c r="BZ105" s="93">
        <v>27</v>
      </c>
      <c r="CA105" s="93">
        <v>28</v>
      </c>
      <c r="CB105" s="93">
        <v>29</v>
      </c>
      <c r="CC105" s="93">
        <v>30</v>
      </c>
      <c r="CD105" s="93">
        <v>31</v>
      </c>
      <c r="CI105" s="9"/>
      <c r="CJ105" s="47"/>
      <c r="CK105" s="181"/>
      <c r="CL105" s="182"/>
      <c r="CM105" s="183"/>
    </row>
    <row r="106" spans="1:91" x14ac:dyDescent="0.25">
      <c r="A106" s="47"/>
      <c r="B106" s="188" t="s">
        <v>1</v>
      </c>
      <c r="C106" s="188"/>
      <c r="D106" s="188"/>
      <c r="E106" s="108"/>
      <c r="F106" s="1"/>
      <c r="G106" s="1"/>
      <c r="H106" s="1"/>
      <c r="I106" s="1"/>
      <c r="J106" s="1"/>
      <c r="K106" s="108"/>
      <c r="L106" s="108"/>
      <c r="M106" s="108"/>
      <c r="N106" s="108"/>
      <c r="O106" s="108"/>
      <c r="P106" s="130"/>
      <c r="Q106" s="16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36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5"/>
      <c r="AP106" s="95"/>
      <c r="AQ106" s="95"/>
      <c r="AR106" s="95"/>
      <c r="AS106" s="95"/>
      <c r="AT106" s="95"/>
      <c r="AU106" s="95"/>
      <c r="AV106" s="95"/>
      <c r="AW106" s="16" t="s">
        <v>114</v>
      </c>
      <c r="AX106" s="16"/>
      <c r="AY106" s="16"/>
      <c r="AZ106" s="16"/>
      <c r="BA106" s="16"/>
      <c r="BB106" s="16"/>
      <c r="BC106" s="16"/>
      <c r="BD106" s="130"/>
      <c r="BE106" s="16"/>
      <c r="BF106" s="16"/>
      <c r="BG106" s="16"/>
      <c r="BH106" s="16"/>
      <c r="BI106" s="16"/>
      <c r="BJ106" s="16"/>
      <c r="BK106" s="130"/>
      <c r="BL106" s="16"/>
      <c r="BM106" s="16"/>
      <c r="BN106" s="16" t="s">
        <v>178</v>
      </c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8"/>
      <c r="CG106" s="18"/>
      <c r="CH106" s="18"/>
      <c r="CI106" s="15"/>
      <c r="CJ106" s="47"/>
      <c r="CK106" s="188" t="s">
        <v>1</v>
      </c>
      <c r="CL106" s="188"/>
      <c r="CM106" s="188"/>
    </row>
    <row r="107" spans="1:91" x14ac:dyDescent="0.25">
      <c r="A107" s="47"/>
      <c r="B107" s="173" t="s">
        <v>48</v>
      </c>
      <c r="C107" s="194"/>
      <c r="D107" s="101"/>
      <c r="E107" s="108"/>
      <c r="F107" s="1"/>
      <c r="G107" s="1"/>
      <c r="H107" s="1"/>
      <c r="I107" s="1"/>
      <c r="J107" s="1"/>
      <c r="K107" s="108"/>
      <c r="L107" s="108"/>
      <c r="M107" s="108"/>
      <c r="N107" s="108"/>
      <c r="O107" s="108"/>
      <c r="P107" s="130"/>
      <c r="Q107" s="16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36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5"/>
      <c r="AP107" s="95"/>
      <c r="AQ107" s="95"/>
      <c r="AR107" s="95"/>
      <c r="AS107" s="95"/>
      <c r="AT107" s="95"/>
      <c r="AU107" s="95"/>
      <c r="AV107" s="95"/>
      <c r="AW107" s="16"/>
      <c r="AX107" s="16"/>
      <c r="AY107" s="16"/>
      <c r="AZ107" s="16"/>
      <c r="BA107" s="16"/>
      <c r="BB107" s="16"/>
      <c r="BC107" s="16"/>
      <c r="BD107" s="130"/>
      <c r="BE107" s="16"/>
      <c r="BF107" s="16"/>
      <c r="BG107" s="16"/>
      <c r="BH107" s="16"/>
      <c r="BI107" s="16"/>
      <c r="BJ107" s="16"/>
      <c r="BK107" s="130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8"/>
      <c r="CG107" s="18"/>
      <c r="CH107" s="18"/>
      <c r="CI107" s="15"/>
      <c r="CJ107" s="47"/>
      <c r="CK107" s="173" t="s">
        <v>48</v>
      </c>
      <c r="CL107" s="194"/>
      <c r="CM107" s="101"/>
    </row>
    <row r="108" spans="1:91" x14ac:dyDescent="0.25">
      <c r="A108" s="47"/>
      <c r="B108" s="173" t="s">
        <v>62</v>
      </c>
      <c r="C108" s="194"/>
      <c r="D108" s="101"/>
      <c r="E108" s="108"/>
      <c r="F108" s="1"/>
      <c r="G108" s="1"/>
      <c r="H108" s="1"/>
      <c r="I108" s="1"/>
      <c r="J108" s="1"/>
      <c r="K108" s="108"/>
      <c r="L108" s="108"/>
      <c r="M108" s="108"/>
      <c r="N108" s="108"/>
      <c r="O108" s="108"/>
      <c r="P108" s="130"/>
      <c r="Q108" s="16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36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  <c r="AU108" s="95"/>
      <c r="AV108" s="95"/>
      <c r="AW108" s="16"/>
      <c r="AX108" s="16"/>
      <c r="AY108" s="16"/>
      <c r="AZ108" s="16"/>
      <c r="BA108" s="16"/>
      <c r="BB108" s="16"/>
      <c r="BC108" s="16"/>
      <c r="BD108" s="130"/>
      <c r="BE108" s="16"/>
      <c r="BF108" s="16"/>
      <c r="BG108" s="16"/>
      <c r="BH108" s="16"/>
      <c r="BI108" s="16"/>
      <c r="BJ108" s="16"/>
      <c r="BK108" s="130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8"/>
      <c r="CG108" s="18"/>
      <c r="CH108" s="18"/>
      <c r="CI108" s="15"/>
      <c r="CJ108" s="47"/>
      <c r="CK108" s="173" t="s">
        <v>62</v>
      </c>
      <c r="CL108" s="194"/>
      <c r="CM108" s="101"/>
    </row>
    <row r="109" spans="1:91" x14ac:dyDescent="0.25">
      <c r="A109" s="47"/>
      <c r="B109" s="188" t="s">
        <v>2</v>
      </c>
      <c r="C109" s="188"/>
      <c r="D109" s="188"/>
      <c r="E109" s="108"/>
      <c r="F109" s="1"/>
      <c r="G109" s="1"/>
      <c r="H109" s="1"/>
      <c r="I109" s="1"/>
      <c r="J109" s="1"/>
      <c r="K109" s="108"/>
      <c r="L109" s="108"/>
      <c r="M109" s="108"/>
      <c r="N109" s="108"/>
      <c r="O109" s="108"/>
      <c r="P109" s="130"/>
      <c r="Q109" s="16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36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  <c r="AT109" s="95"/>
      <c r="AU109" s="108" t="s">
        <v>153</v>
      </c>
      <c r="AV109" s="95"/>
      <c r="AW109" s="16"/>
      <c r="AX109" s="16"/>
      <c r="AY109" s="16"/>
      <c r="AZ109" s="16"/>
      <c r="BA109" s="16"/>
      <c r="BB109" s="16"/>
      <c r="BC109" s="16"/>
      <c r="BD109" s="130"/>
      <c r="BE109" s="16"/>
      <c r="BF109" s="16"/>
      <c r="BG109" s="16"/>
      <c r="BH109" s="16"/>
      <c r="BI109" s="16"/>
      <c r="BJ109" s="16"/>
      <c r="BK109" s="130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8"/>
      <c r="CG109" s="18"/>
      <c r="CH109" s="18"/>
      <c r="CI109" s="15"/>
      <c r="CJ109" s="47"/>
      <c r="CK109" s="188" t="s">
        <v>2</v>
      </c>
      <c r="CL109" s="188"/>
      <c r="CM109" s="188"/>
    </row>
    <row r="110" spans="1:91" x14ac:dyDescent="0.25">
      <c r="A110" s="47"/>
      <c r="B110" s="201" t="s">
        <v>22</v>
      </c>
      <c r="C110" s="201"/>
      <c r="D110" s="201"/>
      <c r="E110" s="108"/>
      <c r="F110" s="1"/>
      <c r="G110" s="1"/>
      <c r="H110" s="1"/>
      <c r="I110" s="1"/>
      <c r="J110" s="1"/>
      <c r="K110" s="108"/>
      <c r="L110" s="108"/>
      <c r="M110" s="108"/>
      <c r="N110" s="108"/>
      <c r="O110" s="108"/>
      <c r="P110" s="130"/>
      <c r="Q110" s="16"/>
      <c r="R110" s="108"/>
      <c r="S110" s="108"/>
      <c r="T110" s="108"/>
      <c r="U110" s="108"/>
      <c r="V110" s="108" t="s">
        <v>114</v>
      </c>
      <c r="W110" s="108"/>
      <c r="X110" s="108"/>
      <c r="Y110" s="108"/>
      <c r="Z110" s="108"/>
      <c r="AA110" s="108"/>
      <c r="AB110" s="136"/>
      <c r="AC110" s="95"/>
      <c r="AD110" s="95"/>
      <c r="AE110" s="95"/>
      <c r="AF110" s="95"/>
      <c r="AG110" s="95"/>
      <c r="AH110" s="108" t="s">
        <v>114</v>
      </c>
      <c r="AI110" s="95"/>
      <c r="AJ110" s="95"/>
      <c r="AK110" s="95"/>
      <c r="AL110" s="95"/>
      <c r="AM110" s="95"/>
      <c r="AN110" s="95"/>
      <c r="AO110" s="95"/>
      <c r="AP110" s="95"/>
      <c r="AQ110" s="95"/>
      <c r="AR110" s="95"/>
      <c r="AS110" s="95"/>
      <c r="AT110" s="95"/>
      <c r="AU110" s="95"/>
      <c r="AV110" s="95"/>
      <c r="AW110" s="16" t="s">
        <v>115</v>
      </c>
      <c r="AX110" s="16"/>
      <c r="AY110" s="16"/>
      <c r="AZ110" s="16"/>
      <c r="BA110" s="16"/>
      <c r="BB110" s="16"/>
      <c r="BC110" s="16"/>
      <c r="BD110" s="130"/>
      <c r="BE110" s="16"/>
      <c r="BF110" s="16"/>
      <c r="BG110" s="16"/>
      <c r="BH110" s="16"/>
      <c r="BI110" s="16"/>
      <c r="BJ110" s="16"/>
      <c r="BK110" s="130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8"/>
      <c r="CG110" s="18"/>
      <c r="CH110" s="18"/>
      <c r="CI110" s="15"/>
      <c r="CJ110" s="47"/>
      <c r="CK110" s="201" t="s">
        <v>22</v>
      </c>
      <c r="CL110" s="201"/>
      <c r="CM110" s="201"/>
    </row>
    <row r="111" spans="1:91" x14ac:dyDescent="0.25">
      <c r="A111" s="47"/>
      <c r="B111" s="188" t="s">
        <v>4</v>
      </c>
      <c r="C111" s="188"/>
      <c r="D111" s="188"/>
      <c r="E111" s="108"/>
      <c r="F111" s="1"/>
      <c r="G111" s="1"/>
      <c r="H111" s="1"/>
      <c r="I111" s="1"/>
      <c r="J111" s="1"/>
      <c r="K111" s="108"/>
      <c r="L111" s="108"/>
      <c r="M111" s="108"/>
      <c r="N111" s="108"/>
      <c r="O111" s="108"/>
      <c r="P111" s="130"/>
      <c r="Q111" s="16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36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  <c r="AT111" s="95"/>
      <c r="AU111" s="95" t="s">
        <v>97</v>
      </c>
      <c r="AV111" s="95"/>
      <c r="AW111" s="16"/>
      <c r="AX111" s="16"/>
      <c r="AY111" s="16"/>
      <c r="AZ111" s="16"/>
      <c r="BA111" s="16"/>
      <c r="BB111" s="16"/>
      <c r="BC111" s="16"/>
      <c r="BD111" s="130"/>
      <c r="BE111" s="16"/>
      <c r="BF111" s="16"/>
      <c r="BG111" s="16"/>
      <c r="BH111" s="16"/>
      <c r="BI111" s="16"/>
      <c r="BJ111" s="16"/>
      <c r="BK111" s="130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 t="s">
        <v>97</v>
      </c>
      <c r="CC111" s="16"/>
      <c r="CD111" s="16"/>
      <c r="CE111" s="16"/>
      <c r="CF111" s="18"/>
      <c r="CG111" s="18"/>
      <c r="CH111" s="18"/>
      <c r="CI111" s="15"/>
      <c r="CJ111" s="47"/>
      <c r="CK111" s="188" t="s">
        <v>4</v>
      </c>
      <c r="CL111" s="188"/>
      <c r="CM111" s="188"/>
    </row>
    <row r="112" spans="1:91" x14ac:dyDescent="0.25">
      <c r="A112" s="47"/>
      <c r="B112" s="170" t="s">
        <v>5</v>
      </c>
      <c r="C112" s="171"/>
      <c r="D112" s="172"/>
      <c r="E112" s="108"/>
      <c r="F112" s="1"/>
      <c r="G112" s="1"/>
      <c r="H112" s="1"/>
      <c r="I112" s="1"/>
      <c r="J112" s="1"/>
      <c r="K112" s="108"/>
      <c r="L112" s="108"/>
      <c r="M112" s="108"/>
      <c r="N112" s="108"/>
      <c r="O112" s="108"/>
      <c r="P112" s="130"/>
      <c r="Q112" s="16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36"/>
      <c r="AC112" s="95"/>
      <c r="AD112" s="95"/>
      <c r="AE112" s="95"/>
      <c r="AF112" s="95"/>
      <c r="AG112" s="95"/>
      <c r="AH112" s="95" t="s">
        <v>97</v>
      </c>
      <c r="AI112" s="95"/>
      <c r="AJ112" s="95"/>
      <c r="AK112" s="95"/>
      <c r="AL112" s="95"/>
      <c r="AM112" s="95"/>
      <c r="AN112" s="95"/>
      <c r="AO112" s="95"/>
      <c r="AP112" s="95"/>
      <c r="AQ112" s="95"/>
      <c r="AR112" s="95"/>
      <c r="AS112" s="95"/>
      <c r="AT112" s="95"/>
      <c r="AU112" s="95"/>
      <c r="AV112" s="95"/>
      <c r="AW112" s="16"/>
      <c r="AX112" s="16"/>
      <c r="AY112" s="16"/>
      <c r="AZ112" s="16"/>
      <c r="BA112" s="16"/>
      <c r="BB112" s="16"/>
      <c r="BC112" s="16"/>
      <c r="BD112" s="130"/>
      <c r="BE112" s="16"/>
      <c r="BF112" s="16"/>
      <c r="BG112" s="16"/>
      <c r="BH112" s="16"/>
      <c r="BI112" s="16"/>
      <c r="BJ112" s="16"/>
      <c r="BK112" s="130"/>
      <c r="BL112" s="16"/>
      <c r="BM112" s="16"/>
      <c r="BN112" s="16"/>
      <c r="BO112" s="16"/>
      <c r="BP112" s="16"/>
      <c r="BQ112" s="16"/>
      <c r="BR112" s="16" t="s">
        <v>97</v>
      </c>
      <c r="BS112" s="16"/>
      <c r="BT112" s="16"/>
      <c r="BU112" s="16"/>
      <c r="BV112" s="16"/>
      <c r="BW112" s="16"/>
      <c r="BX112" s="16"/>
      <c r="BY112" s="16"/>
      <c r="BZ112" s="16"/>
      <c r="CA112" s="16" t="s">
        <v>97</v>
      </c>
      <c r="CB112" s="16"/>
      <c r="CC112" s="16"/>
      <c r="CD112" s="16"/>
      <c r="CE112" s="16"/>
      <c r="CF112" s="18"/>
      <c r="CG112" s="18"/>
      <c r="CH112" s="18"/>
      <c r="CI112" s="15"/>
      <c r="CJ112" s="47"/>
      <c r="CK112" s="170" t="s">
        <v>5</v>
      </c>
      <c r="CL112" s="171"/>
      <c r="CM112" s="172"/>
    </row>
    <row r="113" spans="1:91" x14ac:dyDescent="0.25">
      <c r="A113" s="47"/>
      <c r="B113" s="173" t="s">
        <v>63</v>
      </c>
      <c r="C113" s="174"/>
      <c r="D113" s="102"/>
      <c r="E113" s="108"/>
      <c r="F113" s="1"/>
      <c r="G113" s="1"/>
      <c r="H113" s="1"/>
      <c r="I113" s="1"/>
      <c r="J113" s="1"/>
      <c r="K113" s="108"/>
      <c r="L113" s="108"/>
      <c r="M113" s="108"/>
      <c r="N113" s="108"/>
      <c r="O113" s="108"/>
      <c r="P113" s="130"/>
      <c r="Q113" s="16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36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  <c r="AT113" s="95"/>
      <c r="AU113" s="95"/>
      <c r="AV113" s="95"/>
      <c r="AW113" s="16"/>
      <c r="AX113" s="16"/>
      <c r="AY113" s="16"/>
      <c r="AZ113" s="16"/>
      <c r="BA113" s="16"/>
      <c r="BB113" s="16"/>
      <c r="BC113" s="16"/>
      <c r="BD113" s="130"/>
      <c r="BE113" s="16"/>
      <c r="BF113" s="16"/>
      <c r="BG113" s="16"/>
      <c r="BH113" s="16"/>
      <c r="BI113" s="16"/>
      <c r="BJ113" s="16"/>
      <c r="BK113" s="130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 t="s">
        <v>97</v>
      </c>
      <c r="CD113" s="16"/>
      <c r="CE113" s="16"/>
      <c r="CF113" s="18"/>
      <c r="CG113" s="18"/>
      <c r="CH113" s="18"/>
      <c r="CI113" s="15"/>
      <c r="CJ113" s="47"/>
      <c r="CK113" s="173" t="s">
        <v>63</v>
      </c>
      <c r="CL113" s="174"/>
      <c r="CM113" s="102"/>
    </row>
    <row r="114" spans="1:91" x14ac:dyDescent="0.25">
      <c r="A114" s="47"/>
      <c r="B114" s="170" t="s">
        <v>6</v>
      </c>
      <c r="C114" s="171"/>
      <c r="D114" s="172"/>
      <c r="E114" s="108"/>
      <c r="F114" s="1"/>
      <c r="G114" s="1"/>
      <c r="H114" s="1"/>
      <c r="I114" s="1"/>
      <c r="J114" s="1"/>
      <c r="K114" s="108"/>
      <c r="L114" s="108"/>
      <c r="M114" s="108"/>
      <c r="N114" s="108"/>
      <c r="O114" s="108"/>
      <c r="P114" s="130"/>
      <c r="Q114" s="16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36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5"/>
      <c r="AP114" s="95"/>
      <c r="AQ114" s="95"/>
      <c r="AR114" s="95"/>
      <c r="AS114" s="95"/>
      <c r="AT114" s="95"/>
      <c r="AU114" s="95"/>
      <c r="AV114" s="95"/>
      <c r="AW114" s="16"/>
      <c r="AX114" s="16"/>
      <c r="AY114" s="16"/>
      <c r="AZ114" s="16"/>
      <c r="BA114" s="16"/>
      <c r="BB114" s="16"/>
      <c r="BC114" s="16"/>
      <c r="BD114" s="130"/>
      <c r="BE114" s="16"/>
      <c r="BF114" s="16"/>
      <c r="BG114" s="16"/>
      <c r="BH114" s="16"/>
      <c r="BI114" s="16"/>
      <c r="BJ114" s="16"/>
      <c r="BK114" s="130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8"/>
      <c r="CG114" s="18"/>
      <c r="CH114" s="18"/>
      <c r="CI114" s="15"/>
      <c r="CJ114" s="47"/>
      <c r="CK114" s="170" t="s">
        <v>6</v>
      </c>
      <c r="CL114" s="171"/>
      <c r="CM114" s="172"/>
    </row>
    <row r="115" spans="1:91" x14ac:dyDescent="0.25">
      <c r="A115" s="47"/>
      <c r="B115" s="170" t="s">
        <v>61</v>
      </c>
      <c r="C115" s="171"/>
      <c r="D115" s="172"/>
      <c r="E115" s="108"/>
      <c r="F115" s="1"/>
      <c r="G115" s="1"/>
      <c r="H115" s="1"/>
      <c r="I115" s="1"/>
      <c r="J115" s="1"/>
      <c r="K115" s="108"/>
      <c r="L115" s="108"/>
      <c r="M115" s="108"/>
      <c r="N115" s="108"/>
      <c r="O115" s="108"/>
      <c r="P115" s="130"/>
      <c r="Q115" s="16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36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5"/>
      <c r="AP115" s="95"/>
      <c r="AQ115" s="95"/>
      <c r="AR115" s="95"/>
      <c r="AS115" s="95"/>
      <c r="AT115" s="95"/>
      <c r="AU115" s="95"/>
      <c r="AV115" s="95"/>
      <c r="AW115" s="16"/>
      <c r="AX115" s="16"/>
      <c r="AY115" s="16"/>
      <c r="AZ115" s="16"/>
      <c r="BA115" s="16"/>
      <c r="BB115" s="16" t="s">
        <v>168</v>
      </c>
      <c r="BC115" s="16"/>
      <c r="BD115" s="130"/>
      <c r="BE115" s="16"/>
      <c r="BF115" s="16"/>
      <c r="BG115" s="16"/>
      <c r="BH115" s="16"/>
      <c r="BI115" s="16"/>
      <c r="BJ115" s="16"/>
      <c r="BK115" s="130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 t="s">
        <v>155</v>
      </c>
      <c r="CC115" s="16"/>
      <c r="CD115" s="16"/>
      <c r="CE115" s="16"/>
      <c r="CF115" s="18"/>
      <c r="CG115" s="18"/>
      <c r="CH115" s="18"/>
      <c r="CI115" s="15"/>
      <c r="CJ115" s="47"/>
      <c r="CK115" s="170" t="s">
        <v>61</v>
      </c>
      <c r="CL115" s="171"/>
      <c r="CM115" s="172"/>
    </row>
    <row r="116" spans="1:91" x14ac:dyDescent="0.25">
      <c r="A116" s="47"/>
      <c r="B116" s="188" t="s">
        <v>9</v>
      </c>
      <c r="C116" s="188"/>
      <c r="D116" s="188"/>
      <c r="E116" s="108"/>
      <c r="F116" s="1"/>
      <c r="G116" s="1"/>
      <c r="H116" s="1"/>
      <c r="I116" s="1"/>
      <c r="J116" s="1"/>
      <c r="K116" s="108"/>
      <c r="L116" s="108"/>
      <c r="M116" s="108"/>
      <c r="N116" s="108"/>
      <c r="O116" s="108"/>
      <c r="P116" s="130"/>
      <c r="Q116" s="16"/>
      <c r="R116" s="108"/>
      <c r="S116" s="108"/>
      <c r="T116" s="108"/>
      <c r="U116" s="108"/>
      <c r="V116" s="108"/>
      <c r="W116" s="108"/>
      <c r="X116" s="108"/>
      <c r="Y116" s="108"/>
      <c r="Z116" s="108"/>
      <c r="AA116" s="108"/>
      <c r="AB116" s="136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5"/>
      <c r="AR116" s="95"/>
      <c r="AS116" s="95"/>
      <c r="AT116" s="95"/>
      <c r="AU116" s="95"/>
      <c r="AV116" s="95"/>
      <c r="AW116" s="16"/>
      <c r="AX116" s="16"/>
      <c r="AY116" s="16"/>
      <c r="AZ116" s="16"/>
      <c r="BA116" s="16"/>
      <c r="BB116" s="16"/>
      <c r="BC116" s="16"/>
      <c r="BD116" s="130"/>
      <c r="BE116" s="16"/>
      <c r="BF116" s="16"/>
      <c r="BG116" s="16"/>
      <c r="BH116" s="16"/>
      <c r="BI116" s="16" t="s">
        <v>177</v>
      </c>
      <c r="BJ116" s="16"/>
      <c r="BK116" s="130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8"/>
      <c r="CG116" s="18"/>
      <c r="CH116" s="18"/>
      <c r="CI116" s="15"/>
      <c r="CJ116" s="47"/>
      <c r="CK116" s="188" t="s">
        <v>9</v>
      </c>
      <c r="CL116" s="188"/>
      <c r="CM116" s="188"/>
    </row>
    <row r="117" spans="1:91" x14ac:dyDescent="0.25">
      <c r="A117" s="47"/>
      <c r="B117" s="188" t="s">
        <v>23</v>
      </c>
      <c r="C117" s="188"/>
      <c r="D117" s="188"/>
      <c r="E117" s="108"/>
      <c r="F117" s="1"/>
      <c r="G117" s="1"/>
      <c r="H117" s="1"/>
      <c r="I117" s="1"/>
      <c r="J117" s="1"/>
      <c r="K117" s="108"/>
      <c r="L117" s="108"/>
      <c r="M117" s="108"/>
      <c r="N117" s="108"/>
      <c r="O117" s="108"/>
      <c r="P117" s="130"/>
      <c r="Q117" s="16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36"/>
      <c r="AC117" s="95"/>
      <c r="AD117" s="9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  <c r="AO117" s="95"/>
      <c r="AP117" s="95"/>
      <c r="AQ117" s="95"/>
      <c r="AR117" s="95"/>
      <c r="AS117" s="95"/>
      <c r="AT117" s="95"/>
      <c r="AU117" s="95"/>
      <c r="AV117" s="95"/>
      <c r="AW117" s="16"/>
      <c r="AX117" s="16"/>
      <c r="AY117" s="16"/>
      <c r="AZ117" s="16"/>
      <c r="BA117" s="16"/>
      <c r="BB117" s="16"/>
      <c r="BC117" s="16"/>
      <c r="BD117" s="130"/>
      <c r="BE117" s="16"/>
      <c r="BF117" s="16"/>
      <c r="BG117" s="16"/>
      <c r="BH117" s="16"/>
      <c r="BI117" s="16"/>
      <c r="BJ117" s="16"/>
      <c r="BK117" s="130"/>
      <c r="BL117" s="16" t="s">
        <v>136</v>
      </c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8"/>
      <c r="CG117" s="18"/>
      <c r="CH117" s="18"/>
      <c r="CI117" s="15"/>
      <c r="CJ117" s="47"/>
      <c r="CK117" s="188" t="s">
        <v>23</v>
      </c>
      <c r="CL117" s="188"/>
      <c r="CM117" s="188"/>
    </row>
    <row r="118" spans="1:91" x14ac:dyDescent="0.25">
      <c r="A118" s="47"/>
      <c r="B118" s="170" t="s">
        <v>10</v>
      </c>
      <c r="C118" s="171"/>
      <c r="D118" s="172"/>
      <c r="E118" s="108"/>
      <c r="F118" s="1"/>
      <c r="G118" s="1"/>
      <c r="H118" s="1"/>
      <c r="I118" s="1"/>
      <c r="J118" s="1"/>
      <c r="K118" s="108"/>
      <c r="L118" s="108"/>
      <c r="M118" s="108"/>
      <c r="N118" s="108"/>
      <c r="O118" s="108"/>
      <c r="P118" s="130"/>
      <c r="Q118" s="16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36"/>
      <c r="AC118" s="95"/>
      <c r="AD118" s="95"/>
      <c r="AE118" s="95"/>
      <c r="AF118" s="95"/>
      <c r="AG118" s="95"/>
      <c r="AH118" s="95"/>
      <c r="AI118" s="95"/>
      <c r="AJ118" s="95"/>
      <c r="AK118" s="95"/>
      <c r="AL118" s="95"/>
      <c r="AM118" s="95"/>
      <c r="AN118" s="95"/>
      <c r="AO118" s="95"/>
      <c r="AP118" s="108" t="s">
        <v>131</v>
      </c>
      <c r="AQ118" s="95"/>
      <c r="AR118" s="95"/>
      <c r="AS118" s="95"/>
      <c r="AT118" s="95"/>
      <c r="AU118" s="95"/>
      <c r="AV118" s="95"/>
      <c r="AW118" s="16"/>
      <c r="AX118" s="16"/>
      <c r="AY118" s="16"/>
      <c r="AZ118" s="16"/>
      <c r="BA118" s="16"/>
      <c r="BB118" s="16"/>
      <c r="BC118" s="16"/>
      <c r="BD118" s="130"/>
      <c r="BE118" s="16"/>
      <c r="BF118" s="16"/>
      <c r="BG118" s="16"/>
      <c r="BH118" s="16"/>
      <c r="BI118" s="16"/>
      <c r="BJ118" s="16"/>
      <c r="BK118" s="130"/>
      <c r="BL118" s="16"/>
      <c r="BM118" s="16"/>
      <c r="BN118" s="16"/>
      <c r="BO118" s="16"/>
      <c r="BP118" s="16"/>
      <c r="BQ118" s="16"/>
      <c r="BR118" s="16"/>
      <c r="BS118" s="16"/>
      <c r="BT118" s="16" t="s">
        <v>131</v>
      </c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8"/>
      <c r="CG118" s="18"/>
      <c r="CH118" s="18"/>
      <c r="CI118" s="15"/>
      <c r="CJ118" s="47"/>
      <c r="CK118" s="170" t="s">
        <v>10</v>
      </c>
      <c r="CL118" s="171"/>
      <c r="CM118" s="172"/>
    </row>
    <row r="119" spans="1:91" x14ac:dyDescent="0.25">
      <c r="A119" s="47"/>
      <c r="B119" s="38" t="s">
        <v>64</v>
      </c>
      <c r="C119" s="39"/>
      <c r="D119" s="102"/>
      <c r="E119" s="108"/>
      <c r="F119" s="1"/>
      <c r="G119" s="1"/>
      <c r="H119" s="1"/>
      <c r="I119" s="1"/>
      <c r="J119" s="1"/>
      <c r="K119" s="108"/>
      <c r="L119" s="108"/>
      <c r="M119" s="108"/>
      <c r="N119" s="108"/>
      <c r="O119" s="108"/>
      <c r="P119" s="130"/>
      <c r="Q119" s="16"/>
      <c r="R119" s="108"/>
      <c r="S119" s="108"/>
      <c r="T119" s="108"/>
      <c r="U119" s="108"/>
      <c r="V119" s="108"/>
      <c r="W119" s="108"/>
      <c r="X119" s="108"/>
      <c r="Y119" s="108"/>
      <c r="Z119" s="108"/>
      <c r="AA119" s="108"/>
      <c r="AB119" s="136"/>
      <c r="AC119" s="95"/>
      <c r="AD119" s="95"/>
      <c r="AE119" s="95"/>
      <c r="AF119" s="95"/>
      <c r="AG119" s="95"/>
      <c r="AH119" s="95"/>
      <c r="AI119" s="95"/>
      <c r="AJ119" s="95"/>
      <c r="AK119" s="95"/>
      <c r="AL119" s="95"/>
      <c r="AM119" s="95"/>
      <c r="AN119" s="95"/>
      <c r="AO119" s="95"/>
      <c r="AP119" s="95"/>
      <c r="AQ119" s="95"/>
      <c r="AR119" s="95"/>
      <c r="AS119" s="95"/>
      <c r="AT119" s="95"/>
      <c r="AU119" s="95"/>
      <c r="AV119" s="95"/>
      <c r="AW119" s="16"/>
      <c r="AX119" s="16"/>
      <c r="AY119" s="16"/>
      <c r="AZ119" s="16"/>
      <c r="BA119" s="16"/>
      <c r="BB119" s="16"/>
      <c r="BC119" s="16"/>
      <c r="BD119" s="130"/>
      <c r="BE119" s="16"/>
      <c r="BF119" s="16"/>
      <c r="BG119" s="16"/>
      <c r="BH119" s="16"/>
      <c r="BI119" s="16"/>
      <c r="BJ119" s="16"/>
      <c r="BK119" s="130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8"/>
      <c r="CG119" s="18"/>
      <c r="CH119" s="18"/>
      <c r="CI119" s="15"/>
      <c r="CJ119" s="47"/>
      <c r="CK119" s="101" t="s">
        <v>64</v>
      </c>
      <c r="CL119" s="102"/>
      <c r="CM119" s="102"/>
    </row>
    <row r="120" spans="1:91" x14ac:dyDescent="0.25">
      <c r="A120" s="47"/>
      <c r="B120" s="188" t="s">
        <v>12</v>
      </c>
      <c r="C120" s="188"/>
      <c r="D120" s="188"/>
      <c r="E120" s="108"/>
      <c r="F120" s="1"/>
      <c r="G120" s="1"/>
      <c r="H120" s="1"/>
      <c r="I120" s="1"/>
      <c r="J120" s="1"/>
      <c r="K120" s="108"/>
      <c r="L120" s="108"/>
      <c r="M120" s="108"/>
      <c r="N120" s="108"/>
      <c r="O120" s="108"/>
      <c r="P120" s="130"/>
      <c r="Q120" s="16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36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  <c r="AO120" s="95"/>
      <c r="AP120" s="95"/>
      <c r="AQ120" s="95"/>
      <c r="AR120" s="95"/>
      <c r="AS120" s="95"/>
      <c r="AT120" s="95"/>
      <c r="AU120" s="95"/>
      <c r="AV120" s="95"/>
      <c r="AW120" s="16" t="s">
        <v>163</v>
      </c>
      <c r="AX120" s="16"/>
      <c r="AY120" s="16"/>
      <c r="AZ120" s="16"/>
      <c r="BA120" s="16"/>
      <c r="BB120" s="16"/>
      <c r="BC120" s="16"/>
      <c r="BD120" s="130"/>
      <c r="BE120" s="16"/>
      <c r="BF120" s="16"/>
      <c r="BG120" s="16"/>
      <c r="BH120" s="16"/>
      <c r="BI120" s="16"/>
      <c r="BJ120" s="16"/>
      <c r="BK120" s="130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8"/>
      <c r="CG120" s="18"/>
      <c r="CH120" s="18"/>
      <c r="CI120" s="15"/>
      <c r="CJ120" s="47"/>
      <c r="CK120" s="188" t="s">
        <v>12</v>
      </c>
      <c r="CL120" s="188"/>
      <c r="CM120" s="188"/>
    </row>
    <row r="121" spans="1:91" x14ac:dyDescent="0.25">
      <c r="A121" s="47"/>
      <c r="B121" s="195" t="s">
        <v>26</v>
      </c>
      <c r="C121" s="196"/>
      <c r="D121" s="197"/>
      <c r="E121" s="108"/>
      <c r="F121" s="1"/>
      <c r="G121" s="1"/>
      <c r="H121" s="1"/>
      <c r="I121" s="1"/>
      <c r="J121" s="1"/>
      <c r="K121" s="108"/>
      <c r="L121" s="108"/>
      <c r="M121" s="108"/>
      <c r="N121" s="108"/>
      <c r="O121" s="108"/>
      <c r="P121" s="130"/>
      <c r="Q121" s="16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36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  <c r="AT121" s="95"/>
      <c r="AU121" s="95"/>
      <c r="AV121" s="95"/>
      <c r="AW121" s="16"/>
      <c r="AX121" s="16"/>
      <c r="AY121" s="16"/>
      <c r="AZ121" s="16"/>
      <c r="BA121" s="16"/>
      <c r="BB121" s="16"/>
      <c r="BC121" s="16"/>
      <c r="BD121" s="130"/>
      <c r="BE121" s="16"/>
      <c r="BF121" s="16"/>
      <c r="BG121" s="16"/>
      <c r="BH121" s="16"/>
      <c r="BI121" s="16"/>
      <c r="BJ121" s="16"/>
      <c r="BK121" s="130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8"/>
      <c r="CG121" s="18"/>
      <c r="CH121" s="18"/>
      <c r="CI121" s="15"/>
      <c r="CJ121" s="47"/>
      <c r="CK121" s="195" t="s">
        <v>26</v>
      </c>
      <c r="CL121" s="196"/>
      <c r="CM121" s="197"/>
    </row>
    <row r="122" spans="1:91" x14ac:dyDescent="0.25">
      <c r="A122" s="47"/>
      <c r="B122" s="189" t="s">
        <v>19</v>
      </c>
      <c r="C122" s="189"/>
      <c r="D122" s="189"/>
      <c r="E122" s="190" t="s">
        <v>88</v>
      </c>
      <c r="F122" s="191"/>
      <c r="G122" s="191"/>
      <c r="H122" s="191"/>
      <c r="I122" s="191"/>
      <c r="J122" s="191"/>
      <c r="K122" s="191"/>
      <c r="L122" s="191"/>
      <c r="M122" s="191"/>
      <c r="N122" s="191"/>
      <c r="O122" s="191"/>
      <c r="P122" s="191"/>
      <c r="Q122" s="191"/>
      <c r="R122" s="191"/>
      <c r="S122" s="191"/>
      <c r="T122" s="191"/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  <c r="AF122" s="191"/>
      <c r="AG122" s="191"/>
      <c r="AH122" s="191"/>
      <c r="AI122" s="191"/>
      <c r="AJ122" s="191"/>
      <c r="AK122" s="191"/>
      <c r="AL122" s="191"/>
      <c r="AM122" s="191"/>
      <c r="AN122" s="191"/>
      <c r="AO122" s="191"/>
      <c r="AP122" s="191"/>
      <c r="AQ122" s="191"/>
      <c r="AR122" s="191"/>
      <c r="AS122" s="191"/>
      <c r="AT122" s="191"/>
      <c r="AU122" s="191"/>
      <c r="AV122" s="191"/>
      <c r="AW122" s="191"/>
      <c r="AX122" s="191"/>
      <c r="AY122" s="191"/>
      <c r="AZ122" s="191"/>
      <c r="BA122" s="191"/>
      <c r="BB122" s="191"/>
      <c r="BC122" s="191"/>
      <c r="BD122" s="191"/>
      <c r="BE122" s="191"/>
      <c r="BF122" s="191"/>
      <c r="BG122" s="191"/>
      <c r="BH122" s="191"/>
      <c r="BI122" s="191"/>
      <c r="BJ122" s="191"/>
      <c r="BK122" s="191"/>
      <c r="BL122" s="191"/>
      <c r="BM122" s="191"/>
      <c r="BN122" s="191"/>
      <c r="BO122" s="191"/>
      <c r="BP122" s="191"/>
      <c r="BQ122" s="191"/>
      <c r="BR122" s="191"/>
      <c r="BS122" s="191"/>
      <c r="BT122" s="191"/>
      <c r="BU122" s="191"/>
      <c r="BV122" s="191"/>
      <c r="BW122" s="191"/>
      <c r="BX122" s="191"/>
      <c r="BY122" s="191"/>
      <c r="BZ122" s="191"/>
      <c r="CA122" s="191"/>
      <c r="CB122" s="191"/>
      <c r="CC122" s="191"/>
      <c r="CD122" s="191"/>
      <c r="CE122" s="191"/>
      <c r="CF122" s="191"/>
      <c r="CG122" s="191"/>
      <c r="CH122" s="191"/>
      <c r="CI122" s="208"/>
      <c r="CJ122" s="47"/>
      <c r="CK122" s="189" t="s">
        <v>19</v>
      </c>
      <c r="CL122" s="189"/>
      <c r="CM122" s="189"/>
    </row>
    <row r="123" spans="1:91" x14ac:dyDescent="0.25">
      <c r="A123" s="47" t="s">
        <v>33</v>
      </c>
      <c r="B123" s="175"/>
      <c r="C123" s="176"/>
      <c r="D123" s="177"/>
      <c r="E123" s="212" t="s">
        <v>87</v>
      </c>
      <c r="F123" s="212"/>
      <c r="G123" s="212"/>
      <c r="H123" s="212"/>
      <c r="I123" s="212"/>
      <c r="J123" s="159" t="s">
        <v>89</v>
      </c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59"/>
      <c r="AE123" s="159"/>
      <c r="AF123" s="159"/>
      <c r="AG123" s="159"/>
      <c r="AH123" s="159"/>
      <c r="AI123" s="159"/>
      <c r="AJ123" s="212" t="s">
        <v>90</v>
      </c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133" t="s">
        <v>91</v>
      </c>
      <c r="BE123" s="129"/>
      <c r="BF123" s="129"/>
      <c r="BG123" s="129"/>
      <c r="BH123" s="129"/>
      <c r="BI123" s="129"/>
      <c r="BJ123" s="129"/>
      <c r="BK123" s="133"/>
      <c r="BL123" s="129"/>
      <c r="BM123" s="129"/>
      <c r="BN123" s="129"/>
      <c r="BO123" s="129"/>
      <c r="BP123" s="129"/>
      <c r="BQ123" s="129"/>
      <c r="BR123" s="129"/>
      <c r="BS123" s="129"/>
      <c r="BT123" s="129"/>
      <c r="BU123" s="129"/>
      <c r="BV123" s="129"/>
      <c r="BW123" s="129"/>
      <c r="BX123" s="129"/>
      <c r="BY123" s="129"/>
      <c r="BZ123" s="129"/>
      <c r="CA123" s="129"/>
      <c r="CB123" s="129"/>
      <c r="CC123" s="129"/>
      <c r="CD123" s="129"/>
      <c r="CE123" s="129"/>
      <c r="CF123" s="129"/>
      <c r="CG123" s="129"/>
      <c r="CH123" s="129"/>
      <c r="CI123" s="9"/>
      <c r="CJ123" s="47" t="s">
        <v>33</v>
      </c>
      <c r="CK123" s="175"/>
      <c r="CL123" s="176"/>
      <c r="CM123" s="177"/>
    </row>
    <row r="124" spans="1:91" x14ac:dyDescent="0.25">
      <c r="A124" s="47"/>
      <c r="B124" s="178"/>
      <c r="C124" s="179"/>
      <c r="D124" s="180"/>
      <c r="E124" s="112" t="s">
        <v>52</v>
      </c>
      <c r="F124" s="112" t="s">
        <v>53</v>
      </c>
      <c r="G124" s="112" t="s">
        <v>54</v>
      </c>
      <c r="H124" s="112" t="s">
        <v>55</v>
      </c>
      <c r="I124" s="112" t="s">
        <v>56</v>
      </c>
      <c r="J124" s="112" t="s">
        <v>57</v>
      </c>
      <c r="K124" s="112" t="s">
        <v>52</v>
      </c>
      <c r="L124" s="112" t="s">
        <v>53</v>
      </c>
      <c r="M124" s="112" t="s">
        <v>54</v>
      </c>
      <c r="N124" s="112" t="s">
        <v>55</v>
      </c>
      <c r="O124" s="112" t="s">
        <v>56</v>
      </c>
      <c r="P124" s="134" t="s">
        <v>57</v>
      </c>
      <c r="Q124" s="112" t="s">
        <v>52</v>
      </c>
      <c r="R124" s="112" t="s">
        <v>53</v>
      </c>
      <c r="S124" s="112" t="s">
        <v>54</v>
      </c>
      <c r="T124" s="112" t="s">
        <v>55</v>
      </c>
      <c r="U124" s="112" t="s">
        <v>56</v>
      </c>
      <c r="V124" s="112" t="s">
        <v>57</v>
      </c>
      <c r="W124" s="112" t="s">
        <v>52</v>
      </c>
      <c r="X124" s="112" t="s">
        <v>53</v>
      </c>
      <c r="Y124" s="112" t="s">
        <v>54</v>
      </c>
      <c r="Z124" s="112" t="s">
        <v>55</v>
      </c>
      <c r="AA124" s="112" t="s">
        <v>56</v>
      </c>
      <c r="AB124" s="99" t="s">
        <v>57</v>
      </c>
      <c r="AC124" s="73" t="s">
        <v>52</v>
      </c>
      <c r="AD124" s="73" t="s">
        <v>53</v>
      </c>
      <c r="AE124" s="73" t="s">
        <v>54</v>
      </c>
      <c r="AF124" s="73" t="s">
        <v>55</v>
      </c>
      <c r="AG124" s="73" t="s">
        <v>56</v>
      </c>
      <c r="AH124" s="73" t="s">
        <v>57</v>
      </c>
      <c r="AI124" s="73" t="s">
        <v>52</v>
      </c>
      <c r="AJ124" s="73" t="s">
        <v>53</v>
      </c>
      <c r="AK124" s="73" t="s">
        <v>54</v>
      </c>
      <c r="AL124" s="73" t="s">
        <v>55</v>
      </c>
      <c r="AM124" s="73" t="s">
        <v>56</v>
      </c>
      <c r="AN124" s="73" t="s">
        <v>57</v>
      </c>
      <c r="AO124" s="73" t="s">
        <v>52</v>
      </c>
      <c r="AP124" s="73" t="s">
        <v>53</v>
      </c>
      <c r="AQ124" s="73" t="s">
        <v>54</v>
      </c>
      <c r="AR124" s="73" t="s">
        <v>55</v>
      </c>
      <c r="AS124" s="73" t="s">
        <v>56</v>
      </c>
      <c r="AT124" s="73" t="s">
        <v>57</v>
      </c>
      <c r="AU124" s="73" t="s">
        <v>52</v>
      </c>
      <c r="AV124" s="73" t="s">
        <v>53</v>
      </c>
      <c r="AW124" s="73" t="s">
        <v>54</v>
      </c>
      <c r="AX124" s="73" t="s">
        <v>55</v>
      </c>
      <c r="AY124" s="73" t="s">
        <v>56</v>
      </c>
      <c r="AZ124" s="73" t="s">
        <v>57</v>
      </c>
      <c r="BA124" s="73" t="s">
        <v>52</v>
      </c>
      <c r="BB124" s="73" t="s">
        <v>53</v>
      </c>
      <c r="BC124" s="73" t="s">
        <v>54</v>
      </c>
      <c r="BD124" s="134" t="s">
        <v>55</v>
      </c>
      <c r="BE124" s="73" t="s">
        <v>56</v>
      </c>
      <c r="BF124" s="73" t="s">
        <v>57</v>
      </c>
      <c r="BG124" s="73" t="s">
        <v>52</v>
      </c>
      <c r="BH124" s="73" t="s">
        <v>53</v>
      </c>
      <c r="BI124" s="73" t="s">
        <v>54</v>
      </c>
      <c r="BJ124" s="73" t="s">
        <v>55</v>
      </c>
      <c r="BK124" s="134" t="s">
        <v>56</v>
      </c>
      <c r="BL124" s="73" t="s">
        <v>57</v>
      </c>
      <c r="BM124" s="73" t="s">
        <v>52</v>
      </c>
      <c r="BN124" s="73" t="s">
        <v>53</v>
      </c>
      <c r="BO124" s="73" t="s">
        <v>54</v>
      </c>
      <c r="BP124" s="73" t="s">
        <v>55</v>
      </c>
      <c r="BQ124" s="73" t="s">
        <v>56</v>
      </c>
      <c r="BR124" s="73" t="s">
        <v>57</v>
      </c>
      <c r="BS124" s="73" t="s">
        <v>52</v>
      </c>
      <c r="BT124" s="73" t="s">
        <v>53</v>
      </c>
      <c r="BU124" s="73" t="s">
        <v>54</v>
      </c>
      <c r="BV124" s="73" t="s">
        <v>55</v>
      </c>
      <c r="BW124" s="73" t="s">
        <v>56</v>
      </c>
      <c r="BX124" s="73" t="s">
        <v>57</v>
      </c>
      <c r="BY124" s="73" t="s">
        <v>52</v>
      </c>
      <c r="BZ124" s="73" t="s">
        <v>53</v>
      </c>
      <c r="CA124" s="73" t="s">
        <v>54</v>
      </c>
      <c r="CB124" s="73" t="s">
        <v>55</v>
      </c>
      <c r="CC124" s="73" t="s">
        <v>56</v>
      </c>
      <c r="CD124" s="73" t="s">
        <v>57</v>
      </c>
      <c r="CE124" s="73"/>
      <c r="CF124" s="73"/>
      <c r="CG124" s="73"/>
      <c r="CH124" s="73"/>
      <c r="CI124" s="73"/>
      <c r="CJ124" s="47"/>
      <c r="CK124" s="178"/>
      <c r="CL124" s="179"/>
      <c r="CM124" s="180"/>
    </row>
    <row r="125" spans="1:91" x14ac:dyDescent="0.25">
      <c r="A125" s="47"/>
      <c r="B125" s="181"/>
      <c r="C125" s="182"/>
      <c r="D125" s="183"/>
      <c r="E125" s="1">
        <v>24</v>
      </c>
      <c r="F125" s="1">
        <v>25</v>
      </c>
      <c r="G125" s="1">
        <v>26</v>
      </c>
      <c r="H125" s="1">
        <v>27</v>
      </c>
      <c r="I125" s="1">
        <v>28</v>
      </c>
      <c r="J125" s="1">
        <v>1</v>
      </c>
      <c r="K125" s="1">
        <v>3</v>
      </c>
      <c r="L125" s="1">
        <v>4</v>
      </c>
      <c r="M125" s="1">
        <v>5</v>
      </c>
      <c r="N125" s="1">
        <v>6</v>
      </c>
      <c r="O125" s="1">
        <v>7</v>
      </c>
      <c r="P125" s="69">
        <v>8</v>
      </c>
      <c r="Q125" s="1">
        <v>10</v>
      </c>
      <c r="R125" s="1">
        <v>11</v>
      </c>
      <c r="S125" s="1">
        <v>12</v>
      </c>
      <c r="T125" s="1">
        <v>13</v>
      </c>
      <c r="U125" s="1">
        <v>14</v>
      </c>
      <c r="V125" s="1">
        <v>15</v>
      </c>
      <c r="W125" s="1">
        <v>17</v>
      </c>
      <c r="X125" s="1">
        <v>18</v>
      </c>
      <c r="Y125" s="1">
        <v>19</v>
      </c>
      <c r="Z125" s="1">
        <v>20</v>
      </c>
      <c r="AA125" s="1">
        <v>21</v>
      </c>
      <c r="AB125" s="137">
        <v>22</v>
      </c>
      <c r="AC125" s="93">
        <v>24</v>
      </c>
      <c r="AD125" s="93">
        <v>25</v>
      </c>
      <c r="AE125" s="93">
        <v>26</v>
      </c>
      <c r="AF125" s="93">
        <v>27</v>
      </c>
      <c r="AG125" s="93">
        <v>28</v>
      </c>
      <c r="AH125" s="93">
        <v>29</v>
      </c>
      <c r="AI125" s="93">
        <v>31</v>
      </c>
      <c r="AJ125" s="93">
        <v>1</v>
      </c>
      <c r="AK125" s="93">
        <v>2</v>
      </c>
      <c r="AL125" s="93">
        <v>3</v>
      </c>
      <c r="AM125" s="93">
        <v>4</v>
      </c>
      <c r="AN125" s="93">
        <v>5</v>
      </c>
      <c r="AO125" s="93">
        <v>14</v>
      </c>
      <c r="AP125" s="93">
        <v>15</v>
      </c>
      <c r="AQ125" s="93">
        <v>16</v>
      </c>
      <c r="AR125" s="93">
        <v>17</v>
      </c>
      <c r="AS125" s="93">
        <v>18</v>
      </c>
      <c r="AT125" s="93">
        <v>19</v>
      </c>
      <c r="AU125" s="62">
        <v>21</v>
      </c>
      <c r="AV125" s="62">
        <v>22</v>
      </c>
      <c r="AW125" s="62">
        <v>23</v>
      </c>
      <c r="AX125" s="62">
        <v>24</v>
      </c>
      <c r="AY125" s="62">
        <v>25</v>
      </c>
      <c r="AZ125" s="62">
        <v>26</v>
      </c>
      <c r="BA125" s="1">
        <v>28</v>
      </c>
      <c r="BB125" s="1">
        <v>29</v>
      </c>
      <c r="BC125" s="93">
        <v>30</v>
      </c>
      <c r="BD125" s="69">
        <v>1</v>
      </c>
      <c r="BE125" s="1">
        <v>2</v>
      </c>
      <c r="BF125" s="93">
        <v>3</v>
      </c>
      <c r="BG125" s="93">
        <v>5</v>
      </c>
      <c r="BH125" s="93">
        <v>6</v>
      </c>
      <c r="BI125" s="93">
        <v>7</v>
      </c>
      <c r="BJ125" s="93">
        <v>8</v>
      </c>
      <c r="BK125" s="69">
        <v>9</v>
      </c>
      <c r="BL125" s="1">
        <v>10</v>
      </c>
      <c r="BM125" s="93">
        <v>12</v>
      </c>
      <c r="BN125" s="93">
        <v>13</v>
      </c>
      <c r="BO125" s="93">
        <v>14</v>
      </c>
      <c r="BP125" s="93">
        <v>15</v>
      </c>
      <c r="BQ125" s="93">
        <v>16</v>
      </c>
      <c r="BR125" s="93">
        <v>17</v>
      </c>
      <c r="BS125" s="93">
        <v>19</v>
      </c>
      <c r="BT125" s="93">
        <v>20</v>
      </c>
      <c r="BU125" s="93">
        <v>21</v>
      </c>
      <c r="BV125" s="93">
        <v>22</v>
      </c>
      <c r="BW125" s="93">
        <v>23</v>
      </c>
      <c r="BX125" s="93">
        <v>24</v>
      </c>
      <c r="BY125" s="93">
        <v>26</v>
      </c>
      <c r="BZ125" s="93">
        <v>27</v>
      </c>
      <c r="CA125" s="93">
        <v>28</v>
      </c>
      <c r="CB125" s="93">
        <v>29</v>
      </c>
      <c r="CC125" s="93">
        <v>30</v>
      </c>
      <c r="CD125" s="93">
        <v>31</v>
      </c>
      <c r="CI125" s="9"/>
      <c r="CJ125" s="47"/>
      <c r="CK125" s="181"/>
      <c r="CL125" s="182"/>
      <c r="CM125" s="183"/>
    </row>
    <row r="126" spans="1:91" x14ac:dyDescent="0.25">
      <c r="A126" s="47"/>
      <c r="B126" s="188" t="s">
        <v>1</v>
      </c>
      <c r="C126" s="188"/>
      <c r="D126" s="188"/>
      <c r="E126" s="108"/>
      <c r="F126" s="1"/>
      <c r="G126" s="1"/>
      <c r="H126" s="1"/>
      <c r="I126" s="1"/>
      <c r="J126" s="1"/>
      <c r="K126" s="108"/>
      <c r="L126" s="108"/>
      <c r="M126" s="108"/>
      <c r="N126" s="108"/>
      <c r="O126" s="108"/>
      <c r="P126" s="130"/>
      <c r="Q126" s="16"/>
      <c r="R126" s="108"/>
      <c r="S126" s="108"/>
      <c r="T126" s="108"/>
      <c r="U126" s="108"/>
      <c r="V126" s="108"/>
      <c r="W126" s="108"/>
      <c r="X126" s="108"/>
      <c r="Y126" s="108"/>
      <c r="Z126" s="108"/>
      <c r="AA126" s="108"/>
      <c r="AB126" s="136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5"/>
      <c r="AO126" s="95"/>
      <c r="AP126" s="95"/>
      <c r="AQ126" s="95"/>
      <c r="AR126" s="95"/>
      <c r="AS126" s="95"/>
      <c r="AT126" s="95"/>
      <c r="AU126" s="95"/>
      <c r="AV126" s="95"/>
      <c r="AW126" s="16"/>
      <c r="AX126" s="16"/>
      <c r="AY126" s="16"/>
      <c r="AZ126" s="16"/>
      <c r="BA126" s="16"/>
      <c r="BB126" s="16"/>
      <c r="BC126" s="16"/>
      <c r="BD126" s="130"/>
      <c r="BE126" s="16"/>
      <c r="BF126" s="16"/>
      <c r="BG126" s="16" t="s">
        <v>114</v>
      </c>
      <c r="BH126" s="16"/>
      <c r="BI126" s="16"/>
      <c r="BJ126" s="16"/>
      <c r="BK126" s="130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 t="s">
        <v>115</v>
      </c>
      <c r="CB126" s="16"/>
      <c r="CC126" s="16"/>
      <c r="CD126" s="16"/>
      <c r="CE126" s="16"/>
      <c r="CF126" s="18"/>
      <c r="CG126" s="18"/>
      <c r="CH126" s="18"/>
      <c r="CI126" s="15"/>
      <c r="CJ126" s="47"/>
      <c r="CK126" s="188" t="s">
        <v>1</v>
      </c>
      <c r="CL126" s="188"/>
      <c r="CM126" s="188"/>
    </row>
    <row r="127" spans="1:91" x14ac:dyDescent="0.25">
      <c r="A127" s="47"/>
      <c r="B127" s="173" t="s">
        <v>48</v>
      </c>
      <c r="C127" s="194"/>
      <c r="D127" s="101"/>
      <c r="E127" s="108"/>
      <c r="F127" s="1"/>
      <c r="G127" s="1"/>
      <c r="H127" s="1" t="s">
        <v>185</v>
      </c>
      <c r="I127" s="1"/>
      <c r="J127" s="1"/>
      <c r="K127" s="108"/>
      <c r="L127" s="108"/>
      <c r="M127" s="108"/>
      <c r="N127" s="108"/>
      <c r="O127" s="108"/>
      <c r="P127" s="130"/>
      <c r="Q127" s="16"/>
      <c r="R127" s="108"/>
      <c r="S127" s="108"/>
      <c r="T127" s="108"/>
      <c r="U127" s="108"/>
      <c r="V127" s="108"/>
      <c r="W127" s="108"/>
      <c r="X127" s="108"/>
      <c r="Y127" s="108"/>
      <c r="Z127" s="108"/>
      <c r="AA127" s="108"/>
      <c r="AB127" s="136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5"/>
      <c r="AO127" s="95"/>
      <c r="AP127" s="95"/>
      <c r="AQ127" s="95"/>
      <c r="AR127" s="95"/>
      <c r="AS127" s="95"/>
      <c r="AT127" s="95"/>
      <c r="AU127" s="95"/>
      <c r="AV127" s="95"/>
      <c r="AW127" s="16"/>
      <c r="AX127" s="16"/>
      <c r="AY127" s="16"/>
      <c r="AZ127" s="16"/>
      <c r="BA127" s="16"/>
      <c r="BB127" s="16"/>
      <c r="BC127" s="16"/>
      <c r="BD127" s="130"/>
      <c r="BE127" s="16"/>
      <c r="BF127" s="16"/>
      <c r="BG127" s="16"/>
      <c r="BH127" s="16"/>
      <c r="BI127" s="16"/>
      <c r="BJ127" s="16"/>
      <c r="BK127" s="130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 t="s">
        <v>185</v>
      </c>
      <c r="CC127" s="16"/>
      <c r="CD127" s="16"/>
      <c r="CE127" s="16"/>
      <c r="CF127" s="18"/>
      <c r="CG127" s="18"/>
      <c r="CH127" s="18"/>
      <c r="CI127" s="15"/>
      <c r="CJ127" s="47"/>
      <c r="CK127" s="173" t="s">
        <v>48</v>
      </c>
      <c r="CL127" s="194"/>
      <c r="CM127" s="101"/>
    </row>
    <row r="128" spans="1:91" x14ac:dyDescent="0.25">
      <c r="A128" s="47"/>
      <c r="B128" s="173" t="s">
        <v>62</v>
      </c>
      <c r="C128" s="194"/>
      <c r="D128" s="101"/>
      <c r="E128" s="108"/>
      <c r="F128" s="1"/>
      <c r="G128" s="1"/>
      <c r="H128" s="1"/>
      <c r="I128" s="1"/>
      <c r="J128" s="1"/>
      <c r="K128" s="108"/>
      <c r="L128" s="108"/>
      <c r="M128" s="108"/>
      <c r="N128" s="108"/>
      <c r="O128" s="108"/>
      <c r="P128" s="130"/>
      <c r="Q128" s="16"/>
      <c r="R128" s="108"/>
      <c r="S128" s="108"/>
      <c r="T128" s="108"/>
      <c r="U128" s="108"/>
      <c r="V128" s="108"/>
      <c r="W128" s="108"/>
      <c r="X128" s="108"/>
      <c r="Y128" s="108"/>
      <c r="Z128" s="108"/>
      <c r="AA128" s="108"/>
      <c r="AB128" s="136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5"/>
      <c r="AO128" s="95"/>
      <c r="AP128" s="95"/>
      <c r="AQ128" s="95"/>
      <c r="AR128" s="95"/>
      <c r="AS128" s="95"/>
      <c r="AT128" s="95"/>
      <c r="AU128" s="95"/>
      <c r="AV128" s="95"/>
      <c r="AW128" s="16"/>
      <c r="AX128" s="16"/>
      <c r="AY128" s="16"/>
      <c r="AZ128" s="16"/>
      <c r="BA128" s="16"/>
      <c r="BB128" s="16"/>
      <c r="BC128" s="16"/>
      <c r="BD128" s="130"/>
      <c r="BE128" s="16"/>
      <c r="BF128" s="16"/>
      <c r="BG128" s="16"/>
      <c r="BH128" s="16"/>
      <c r="BI128" s="16"/>
      <c r="BJ128" s="16"/>
      <c r="BK128" s="130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8"/>
      <c r="CG128" s="18"/>
      <c r="CH128" s="18"/>
      <c r="CI128" s="15"/>
      <c r="CJ128" s="47"/>
      <c r="CK128" s="173" t="s">
        <v>62</v>
      </c>
      <c r="CL128" s="194"/>
      <c r="CM128" s="101"/>
    </row>
    <row r="129" spans="1:91" x14ac:dyDescent="0.25">
      <c r="A129" s="47"/>
      <c r="B129" s="188" t="s">
        <v>2</v>
      </c>
      <c r="C129" s="188"/>
      <c r="D129" s="188"/>
      <c r="E129" s="108"/>
      <c r="F129" s="1"/>
      <c r="G129" s="1"/>
      <c r="H129" s="1"/>
      <c r="I129" s="1"/>
      <c r="J129" s="1"/>
      <c r="K129" s="108"/>
      <c r="L129" s="108"/>
      <c r="M129" s="108"/>
      <c r="N129" s="108"/>
      <c r="O129" s="108"/>
      <c r="P129" s="130"/>
      <c r="Q129" s="16"/>
      <c r="R129" s="108"/>
      <c r="S129" s="108"/>
      <c r="T129" s="108"/>
      <c r="U129" s="108"/>
      <c r="V129" s="108"/>
      <c r="W129" s="108"/>
      <c r="X129" s="108"/>
      <c r="Y129" s="108"/>
      <c r="Z129" s="108"/>
      <c r="AA129" s="108"/>
      <c r="AB129" s="136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95"/>
      <c r="AT129" s="95"/>
      <c r="AU129" s="95"/>
      <c r="AV129" s="95"/>
      <c r="AW129" s="16"/>
      <c r="AX129" s="16"/>
      <c r="AY129" s="16"/>
      <c r="AZ129" s="16"/>
      <c r="BA129" s="16"/>
      <c r="BB129" s="16"/>
      <c r="BC129" s="16"/>
      <c r="BD129" s="130"/>
      <c r="BE129" s="16"/>
      <c r="BF129" s="16"/>
      <c r="BG129" s="16"/>
      <c r="BH129" s="16"/>
      <c r="BI129" s="16"/>
      <c r="BJ129" s="16"/>
      <c r="BK129" s="130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8"/>
      <c r="CG129" s="18"/>
      <c r="CH129" s="18"/>
      <c r="CI129" s="15"/>
      <c r="CJ129" s="47"/>
      <c r="CK129" s="188" t="s">
        <v>2</v>
      </c>
      <c r="CL129" s="188"/>
      <c r="CM129" s="188"/>
    </row>
    <row r="130" spans="1:91" x14ac:dyDescent="0.25">
      <c r="A130" s="47"/>
      <c r="B130" s="201" t="s">
        <v>22</v>
      </c>
      <c r="C130" s="201"/>
      <c r="D130" s="201"/>
      <c r="E130" s="108"/>
      <c r="F130" s="1"/>
      <c r="G130" s="1"/>
      <c r="H130" s="1"/>
      <c r="I130" s="1"/>
      <c r="J130" s="1"/>
      <c r="K130" s="108"/>
      <c r="L130" s="108"/>
      <c r="M130" s="108"/>
      <c r="N130" s="108"/>
      <c r="O130" s="108"/>
      <c r="P130" s="130"/>
      <c r="Q130" s="16"/>
      <c r="R130" s="108"/>
      <c r="S130" s="108"/>
      <c r="T130" s="108"/>
      <c r="U130" s="108"/>
      <c r="V130" s="108" t="s">
        <v>115</v>
      </c>
      <c r="W130" s="108"/>
      <c r="X130" s="108"/>
      <c r="Y130" s="108"/>
      <c r="Z130" s="108"/>
      <c r="AA130" s="108"/>
      <c r="AB130" s="136"/>
      <c r="AC130" s="108"/>
      <c r="AD130" s="108"/>
      <c r="AE130" s="108"/>
      <c r="AF130" s="108"/>
      <c r="AG130" s="108"/>
      <c r="AH130" s="108" t="s">
        <v>115</v>
      </c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108"/>
      <c r="AU130" s="108"/>
      <c r="AV130" s="108"/>
      <c r="AW130" s="16" t="s">
        <v>114</v>
      </c>
      <c r="AX130" s="16"/>
      <c r="AY130" s="16"/>
      <c r="AZ130" s="16"/>
      <c r="BA130" s="16"/>
      <c r="BB130" s="16"/>
      <c r="BC130" s="16"/>
      <c r="BD130" s="130"/>
      <c r="BE130" s="16"/>
      <c r="BF130" s="16"/>
      <c r="BG130" s="16"/>
      <c r="BH130" s="16"/>
      <c r="BI130" s="16"/>
      <c r="BJ130" s="16"/>
      <c r="BK130" s="130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8"/>
      <c r="CG130" s="18"/>
      <c r="CH130" s="18"/>
      <c r="CI130" s="15"/>
      <c r="CJ130" s="47"/>
      <c r="CK130" s="201" t="s">
        <v>22</v>
      </c>
      <c r="CL130" s="201"/>
      <c r="CM130" s="201"/>
    </row>
    <row r="131" spans="1:91" x14ac:dyDescent="0.25">
      <c r="A131" s="47"/>
      <c r="B131" s="188" t="s">
        <v>4</v>
      </c>
      <c r="C131" s="188"/>
      <c r="D131" s="188"/>
      <c r="E131" s="154"/>
      <c r="F131" s="1"/>
      <c r="G131" s="1"/>
      <c r="H131" s="1"/>
      <c r="I131" s="1"/>
      <c r="J131" s="1"/>
      <c r="K131" s="154"/>
      <c r="L131" s="154"/>
      <c r="M131" s="154"/>
      <c r="N131" s="154"/>
      <c r="O131" s="154"/>
      <c r="P131" s="130"/>
      <c r="Q131" s="16"/>
      <c r="R131" s="154"/>
      <c r="S131" s="154"/>
      <c r="T131" s="154"/>
      <c r="U131" s="154"/>
      <c r="V131" s="154"/>
      <c r="W131" s="154"/>
      <c r="X131" s="154"/>
      <c r="Y131" s="154"/>
      <c r="Z131" s="154"/>
      <c r="AA131" s="154"/>
      <c r="AB131" s="136"/>
      <c r="AC131" s="154"/>
      <c r="AD131" s="154"/>
      <c r="AE131" s="154"/>
      <c r="AF131" s="154"/>
      <c r="AG131" s="154"/>
      <c r="AH131" s="154"/>
      <c r="AI131" s="154"/>
      <c r="AJ131" s="154"/>
      <c r="AK131" s="154"/>
      <c r="AL131" s="154"/>
      <c r="AM131" s="154"/>
      <c r="AN131" s="154"/>
      <c r="AO131" s="154"/>
      <c r="AP131" s="154"/>
      <c r="AQ131" s="154"/>
      <c r="AR131" s="154"/>
      <c r="AS131" s="154"/>
      <c r="AT131" s="154"/>
      <c r="AU131" s="154" t="s">
        <v>97</v>
      </c>
      <c r="AV131" s="154"/>
      <c r="AW131" s="16"/>
      <c r="AX131" s="16"/>
      <c r="AY131" s="16"/>
      <c r="AZ131" s="16"/>
      <c r="BA131" s="16"/>
      <c r="BB131" s="16"/>
      <c r="BC131" s="16"/>
      <c r="BD131" s="130"/>
      <c r="BE131" s="16"/>
      <c r="BF131" s="16"/>
      <c r="BG131" s="16"/>
      <c r="BH131" s="16"/>
      <c r="BI131" s="16"/>
      <c r="BJ131" s="16"/>
      <c r="BK131" s="130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 t="s">
        <v>97</v>
      </c>
      <c r="CC131" s="16"/>
      <c r="CD131" s="16"/>
      <c r="CE131" s="16"/>
      <c r="CF131" s="18"/>
      <c r="CG131" s="18"/>
      <c r="CH131" s="18"/>
      <c r="CI131" s="15"/>
      <c r="CJ131" s="47"/>
      <c r="CK131" s="188" t="s">
        <v>4</v>
      </c>
      <c r="CL131" s="188"/>
      <c r="CM131" s="188"/>
    </row>
    <row r="132" spans="1:91" x14ac:dyDescent="0.25">
      <c r="A132" s="47"/>
      <c r="B132" s="170" t="s">
        <v>5</v>
      </c>
      <c r="C132" s="171"/>
      <c r="D132" s="172"/>
      <c r="E132" s="154"/>
      <c r="F132" s="1"/>
      <c r="G132" s="1"/>
      <c r="H132" s="1"/>
      <c r="I132" s="1"/>
      <c r="J132" s="1"/>
      <c r="K132" s="154"/>
      <c r="L132" s="154"/>
      <c r="M132" s="154"/>
      <c r="N132" s="154"/>
      <c r="O132" s="154"/>
      <c r="P132" s="130"/>
      <c r="Q132" s="16"/>
      <c r="R132" s="154"/>
      <c r="S132" s="154"/>
      <c r="T132" s="154"/>
      <c r="U132" s="154"/>
      <c r="V132" s="154"/>
      <c r="W132" s="154"/>
      <c r="X132" s="154"/>
      <c r="Y132" s="154"/>
      <c r="Z132" s="154"/>
      <c r="AA132" s="154"/>
      <c r="AB132" s="136"/>
      <c r="AC132" s="154"/>
      <c r="AD132" s="154"/>
      <c r="AE132" s="154"/>
      <c r="AF132" s="154"/>
      <c r="AG132" s="154"/>
      <c r="AH132" s="154" t="s">
        <v>97</v>
      </c>
      <c r="AI132" s="154"/>
      <c r="AJ132" s="154"/>
      <c r="AK132" s="154"/>
      <c r="AL132" s="154"/>
      <c r="AM132" s="154"/>
      <c r="AN132" s="154"/>
      <c r="AO132" s="154"/>
      <c r="AP132" s="154"/>
      <c r="AQ132" s="154"/>
      <c r="AR132" s="154"/>
      <c r="AS132" s="154"/>
      <c r="AT132" s="154"/>
      <c r="AU132" s="154"/>
      <c r="AV132" s="154"/>
      <c r="AW132" s="16"/>
      <c r="AX132" s="16"/>
      <c r="AY132" s="16"/>
      <c r="AZ132" s="16"/>
      <c r="BA132" s="16"/>
      <c r="BB132" s="16"/>
      <c r="BC132" s="16"/>
      <c r="BD132" s="130"/>
      <c r="BE132" s="16"/>
      <c r="BF132" s="16"/>
      <c r="BG132" s="16"/>
      <c r="BH132" s="16"/>
      <c r="BI132" s="16"/>
      <c r="BJ132" s="16"/>
      <c r="BK132" s="130"/>
      <c r="BL132" s="16"/>
      <c r="BM132" s="16"/>
      <c r="BN132" s="16"/>
      <c r="BO132" s="16"/>
      <c r="BP132" s="16"/>
      <c r="BQ132" s="16"/>
      <c r="BR132" s="16" t="s">
        <v>97</v>
      </c>
      <c r="BS132" s="16"/>
      <c r="BT132" s="16"/>
      <c r="BU132" s="16"/>
      <c r="BV132" s="16"/>
      <c r="BW132" s="16"/>
      <c r="BX132" s="16"/>
      <c r="BY132" s="16"/>
      <c r="BZ132" s="16"/>
      <c r="CA132" s="16" t="s">
        <v>97</v>
      </c>
      <c r="CB132" s="16"/>
      <c r="CC132" s="16"/>
      <c r="CD132" s="16"/>
      <c r="CE132" s="16"/>
      <c r="CF132" s="18"/>
      <c r="CG132" s="18"/>
      <c r="CH132" s="18"/>
      <c r="CI132" s="15"/>
      <c r="CJ132" s="47"/>
      <c r="CK132" s="170" t="s">
        <v>5</v>
      </c>
      <c r="CL132" s="171"/>
      <c r="CM132" s="172"/>
    </row>
    <row r="133" spans="1:91" x14ac:dyDescent="0.25">
      <c r="A133" s="47"/>
      <c r="B133" s="173" t="s">
        <v>63</v>
      </c>
      <c r="C133" s="174"/>
      <c r="D133" s="102"/>
      <c r="E133" s="154"/>
      <c r="F133" s="1"/>
      <c r="G133" s="1"/>
      <c r="H133" s="1"/>
      <c r="I133" s="1"/>
      <c r="J133" s="1"/>
      <c r="K133" s="154"/>
      <c r="L133" s="154"/>
      <c r="M133" s="154"/>
      <c r="N133" s="154"/>
      <c r="O133" s="154"/>
      <c r="P133" s="130"/>
      <c r="Q133" s="16"/>
      <c r="R133" s="154"/>
      <c r="S133" s="154"/>
      <c r="T133" s="154"/>
      <c r="U133" s="154"/>
      <c r="V133" s="154"/>
      <c r="W133" s="154"/>
      <c r="X133" s="154"/>
      <c r="Y133" s="154"/>
      <c r="Z133" s="154"/>
      <c r="AA133" s="154"/>
      <c r="AB133" s="136"/>
      <c r="AC133" s="154"/>
      <c r="AD133" s="154"/>
      <c r="AE133" s="154"/>
      <c r="AF133" s="154"/>
      <c r="AG133" s="154"/>
      <c r="AH133" s="154"/>
      <c r="AI133" s="154"/>
      <c r="AJ133" s="154"/>
      <c r="AK133" s="154"/>
      <c r="AL133" s="154"/>
      <c r="AM133" s="154"/>
      <c r="AN133" s="154"/>
      <c r="AO133" s="154"/>
      <c r="AP133" s="154"/>
      <c r="AQ133" s="154"/>
      <c r="AR133" s="154"/>
      <c r="AS133" s="154"/>
      <c r="AT133" s="154"/>
      <c r="AU133" s="154"/>
      <c r="AV133" s="154"/>
      <c r="AW133" s="16"/>
      <c r="AX133" s="16"/>
      <c r="AY133" s="16"/>
      <c r="AZ133" s="16"/>
      <c r="BA133" s="16"/>
      <c r="BB133" s="16"/>
      <c r="BC133" s="16"/>
      <c r="BD133" s="130"/>
      <c r="BE133" s="16"/>
      <c r="BF133" s="16"/>
      <c r="BG133" s="16"/>
      <c r="BH133" s="16"/>
      <c r="BI133" s="16"/>
      <c r="BJ133" s="16"/>
      <c r="BK133" s="130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 t="s">
        <v>97</v>
      </c>
      <c r="CD133" s="16"/>
      <c r="CE133" s="16"/>
      <c r="CF133" s="18"/>
      <c r="CG133" s="18"/>
      <c r="CH133" s="18"/>
      <c r="CI133" s="15"/>
      <c r="CJ133" s="47"/>
      <c r="CK133" s="173" t="s">
        <v>63</v>
      </c>
      <c r="CL133" s="174"/>
      <c r="CM133" s="102"/>
    </row>
    <row r="134" spans="1:91" x14ac:dyDescent="0.25">
      <c r="A134" s="47"/>
      <c r="B134" s="170" t="s">
        <v>6</v>
      </c>
      <c r="C134" s="171"/>
      <c r="D134" s="172"/>
      <c r="E134" s="108"/>
      <c r="F134" s="1"/>
      <c r="G134" s="1"/>
      <c r="H134" s="1"/>
      <c r="I134" s="1"/>
      <c r="J134" s="1"/>
      <c r="K134" s="108"/>
      <c r="L134" s="108"/>
      <c r="M134" s="108"/>
      <c r="N134" s="108"/>
      <c r="O134" s="108"/>
      <c r="P134" s="130"/>
      <c r="Q134" s="16"/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  <c r="AB134" s="136"/>
      <c r="AC134" s="95"/>
      <c r="AD134" s="95"/>
      <c r="AE134" s="95"/>
      <c r="AF134" s="95"/>
      <c r="AG134" s="95"/>
      <c r="AH134" s="95"/>
      <c r="AI134" s="95"/>
      <c r="AJ134" s="95"/>
      <c r="AK134" s="95"/>
      <c r="AL134" s="95"/>
      <c r="AM134" s="95"/>
      <c r="AN134" s="95"/>
      <c r="AO134" s="95"/>
      <c r="AP134" s="95"/>
      <c r="AQ134" s="95"/>
      <c r="AR134" s="95"/>
      <c r="AS134" s="95"/>
      <c r="AT134" s="95"/>
      <c r="AU134" s="95"/>
      <c r="AV134" s="95"/>
      <c r="AW134" s="16"/>
      <c r="AX134" s="16"/>
      <c r="AY134" s="16"/>
      <c r="AZ134" s="16"/>
      <c r="BA134" s="16"/>
      <c r="BB134" s="16"/>
      <c r="BC134" s="16"/>
      <c r="BD134" s="130"/>
      <c r="BE134" s="16"/>
      <c r="BF134" s="16"/>
      <c r="BG134" s="16"/>
      <c r="BH134" s="16"/>
      <c r="BI134" s="16"/>
      <c r="BJ134" s="16"/>
      <c r="BK134" s="130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8"/>
      <c r="CG134" s="18"/>
      <c r="CH134" s="18"/>
      <c r="CI134" s="15"/>
      <c r="CJ134" s="47"/>
      <c r="CK134" s="170" t="s">
        <v>6</v>
      </c>
      <c r="CL134" s="171"/>
      <c r="CM134" s="172"/>
    </row>
    <row r="135" spans="1:91" x14ac:dyDescent="0.25">
      <c r="A135" s="47"/>
      <c r="B135" s="170" t="s">
        <v>61</v>
      </c>
      <c r="C135" s="171"/>
      <c r="D135" s="172"/>
      <c r="E135" s="108"/>
      <c r="F135" s="1"/>
      <c r="G135" s="1"/>
      <c r="H135" s="1"/>
      <c r="I135" s="1"/>
      <c r="J135" s="1"/>
      <c r="K135" s="108"/>
      <c r="L135" s="108"/>
      <c r="M135" s="108"/>
      <c r="N135" s="108"/>
      <c r="O135" s="108"/>
      <c r="P135" s="130"/>
      <c r="Q135" s="16"/>
      <c r="R135" s="108"/>
      <c r="S135" s="108"/>
      <c r="T135" s="108"/>
      <c r="U135" s="108"/>
      <c r="V135" s="108"/>
      <c r="W135" s="108"/>
      <c r="X135" s="108"/>
      <c r="Y135" s="108"/>
      <c r="Z135" s="108"/>
      <c r="AA135" s="108"/>
      <c r="AB135" s="136"/>
      <c r="AC135" s="95"/>
      <c r="AD135" s="95"/>
      <c r="AE135" s="95"/>
      <c r="AF135" s="95"/>
      <c r="AG135" s="95"/>
      <c r="AH135" s="95"/>
      <c r="AI135" s="95"/>
      <c r="AJ135" s="95"/>
      <c r="AK135" s="95"/>
      <c r="AL135" s="95"/>
      <c r="AM135" s="95"/>
      <c r="AN135" s="95"/>
      <c r="AO135" s="95"/>
      <c r="AP135" s="95"/>
      <c r="AQ135" s="95"/>
      <c r="AR135" s="95"/>
      <c r="AS135" s="95"/>
      <c r="AT135" s="95"/>
      <c r="AU135" s="95"/>
      <c r="AV135" s="95"/>
      <c r="AW135" s="16"/>
      <c r="AX135" s="16"/>
      <c r="AY135" s="16"/>
      <c r="AZ135" s="16"/>
      <c r="BA135" s="16"/>
      <c r="BB135" s="16" t="s">
        <v>152</v>
      </c>
      <c r="BC135" s="16"/>
      <c r="BD135" s="130"/>
      <c r="BE135" s="16"/>
      <c r="BF135" s="16"/>
      <c r="BG135" s="16"/>
      <c r="BH135" s="16"/>
      <c r="BI135" s="16"/>
      <c r="BJ135" s="16"/>
      <c r="BK135" s="130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 t="s">
        <v>168</v>
      </c>
      <c r="CC135" s="16"/>
      <c r="CD135" s="16"/>
      <c r="CE135" s="16"/>
      <c r="CF135" s="18"/>
      <c r="CG135" s="18"/>
      <c r="CH135" s="18"/>
      <c r="CI135" s="15"/>
      <c r="CJ135" s="47"/>
      <c r="CK135" s="170" t="s">
        <v>61</v>
      </c>
      <c r="CL135" s="171"/>
      <c r="CM135" s="172"/>
    </row>
    <row r="136" spans="1:91" x14ac:dyDescent="0.25">
      <c r="A136" s="47"/>
      <c r="B136" s="188" t="s">
        <v>9</v>
      </c>
      <c r="C136" s="188"/>
      <c r="D136" s="188"/>
      <c r="E136" s="108"/>
      <c r="F136" s="1"/>
      <c r="G136" s="1"/>
      <c r="H136" s="1"/>
      <c r="I136" s="1"/>
      <c r="J136" s="1"/>
      <c r="K136" s="108"/>
      <c r="L136" s="108"/>
      <c r="M136" s="108"/>
      <c r="N136" s="108"/>
      <c r="O136" s="108"/>
      <c r="P136" s="130"/>
      <c r="Q136" s="16"/>
      <c r="R136" s="108"/>
      <c r="S136" s="108"/>
      <c r="T136" s="108"/>
      <c r="U136" s="108"/>
      <c r="V136" s="108"/>
      <c r="W136" s="108"/>
      <c r="X136" s="108"/>
      <c r="Y136" s="108"/>
      <c r="Z136" s="108"/>
      <c r="AA136" s="108"/>
      <c r="AB136" s="136"/>
      <c r="AC136" s="95"/>
      <c r="AD136" s="95"/>
      <c r="AE136" s="95"/>
      <c r="AF136" s="95"/>
      <c r="AG136" s="95"/>
      <c r="AH136" s="95"/>
      <c r="AI136" s="95"/>
      <c r="AJ136" s="95"/>
      <c r="AK136" s="95"/>
      <c r="AL136" s="95"/>
      <c r="AM136" s="95"/>
      <c r="AN136" s="95"/>
      <c r="AO136" s="95"/>
      <c r="AP136" s="95"/>
      <c r="AQ136" s="95"/>
      <c r="AR136" s="95"/>
      <c r="AS136" s="95"/>
      <c r="AT136" s="95"/>
      <c r="AU136" s="95"/>
      <c r="AV136" s="95"/>
      <c r="AW136" s="16"/>
      <c r="AX136" s="16"/>
      <c r="AY136" s="16"/>
      <c r="AZ136" s="16"/>
      <c r="BA136" s="16"/>
      <c r="BB136" s="16"/>
      <c r="BC136" s="16"/>
      <c r="BD136" s="130"/>
      <c r="BE136" s="16"/>
      <c r="BF136" s="16"/>
      <c r="BG136" s="16"/>
      <c r="BH136" s="16"/>
      <c r="BI136" s="16" t="s">
        <v>152</v>
      </c>
      <c r="BJ136" s="16"/>
      <c r="BK136" s="130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8"/>
      <c r="CG136" s="18"/>
      <c r="CH136" s="18"/>
      <c r="CI136" s="15"/>
      <c r="CJ136" s="47"/>
      <c r="CK136" s="188" t="s">
        <v>9</v>
      </c>
      <c r="CL136" s="188"/>
      <c r="CM136" s="188"/>
    </row>
    <row r="137" spans="1:91" x14ac:dyDescent="0.25">
      <c r="A137" s="47"/>
      <c r="B137" s="188" t="s">
        <v>23</v>
      </c>
      <c r="C137" s="188"/>
      <c r="D137" s="188"/>
      <c r="E137" s="108"/>
      <c r="F137" s="1"/>
      <c r="G137" s="1"/>
      <c r="H137" s="1"/>
      <c r="I137" s="1"/>
      <c r="J137" s="1"/>
      <c r="K137" s="108"/>
      <c r="L137" s="108"/>
      <c r="M137" s="108"/>
      <c r="N137" s="108"/>
      <c r="O137" s="108"/>
      <c r="P137" s="130"/>
      <c r="Q137" s="16"/>
      <c r="R137" s="108"/>
      <c r="S137" s="108"/>
      <c r="T137" s="108"/>
      <c r="U137" s="108"/>
      <c r="V137" s="108"/>
      <c r="W137" s="108"/>
      <c r="X137" s="108"/>
      <c r="Y137" s="108"/>
      <c r="Z137" s="108"/>
      <c r="AA137" s="108"/>
      <c r="AB137" s="136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5"/>
      <c r="AN137" s="95"/>
      <c r="AO137" s="95"/>
      <c r="AP137" s="95"/>
      <c r="AQ137" s="95"/>
      <c r="AR137" s="95"/>
      <c r="AS137" s="95"/>
      <c r="AT137" s="95"/>
      <c r="AU137" s="95"/>
      <c r="AV137" s="95"/>
      <c r="AW137" s="16"/>
      <c r="AX137" s="16"/>
      <c r="AY137" s="16"/>
      <c r="AZ137" s="16"/>
      <c r="BA137" s="16"/>
      <c r="BB137" s="16"/>
      <c r="BC137" s="16"/>
      <c r="BD137" s="130"/>
      <c r="BE137" s="16"/>
      <c r="BF137" s="16"/>
      <c r="BG137" s="16"/>
      <c r="BH137" s="16"/>
      <c r="BI137" s="16"/>
      <c r="BJ137" s="16"/>
      <c r="BK137" s="130"/>
      <c r="BL137" s="16" t="s">
        <v>135</v>
      </c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8"/>
      <c r="CG137" s="18"/>
      <c r="CH137" s="18"/>
      <c r="CI137" s="15"/>
      <c r="CJ137" s="47"/>
      <c r="CK137" s="188" t="s">
        <v>23</v>
      </c>
      <c r="CL137" s="188"/>
      <c r="CM137" s="188"/>
    </row>
    <row r="138" spans="1:91" x14ac:dyDescent="0.25">
      <c r="A138" s="47"/>
      <c r="B138" s="170" t="s">
        <v>10</v>
      </c>
      <c r="C138" s="171"/>
      <c r="D138" s="172"/>
      <c r="E138" s="108"/>
      <c r="F138" s="1"/>
      <c r="G138" s="1"/>
      <c r="H138" s="1"/>
      <c r="I138" s="1"/>
      <c r="J138" s="1"/>
      <c r="K138" s="108"/>
      <c r="L138" s="108"/>
      <c r="M138" s="108"/>
      <c r="N138" s="108"/>
      <c r="O138" s="108"/>
      <c r="P138" s="130"/>
      <c r="Q138" s="16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36"/>
      <c r="AC138" s="95"/>
      <c r="AD138" s="95"/>
      <c r="AE138" s="95"/>
      <c r="AF138" s="95"/>
      <c r="AG138" s="95"/>
      <c r="AH138" s="95"/>
      <c r="AI138" s="95"/>
      <c r="AJ138" s="95"/>
      <c r="AK138" s="95"/>
      <c r="AL138" s="95"/>
      <c r="AM138" s="95"/>
      <c r="AN138" s="95"/>
      <c r="AO138" s="95"/>
      <c r="AP138" s="108" t="s">
        <v>136</v>
      </c>
      <c r="AQ138" s="95"/>
      <c r="AR138" s="95"/>
      <c r="AS138" s="95"/>
      <c r="AT138" s="95"/>
      <c r="AU138" s="95"/>
      <c r="AV138" s="95"/>
      <c r="AW138" s="16"/>
      <c r="AX138" s="16"/>
      <c r="AY138" s="16"/>
      <c r="AZ138" s="16"/>
      <c r="BA138" s="16"/>
      <c r="BB138" s="16"/>
      <c r="BC138" s="16"/>
      <c r="BD138" s="130"/>
      <c r="BE138" s="16"/>
      <c r="BF138" s="16"/>
      <c r="BG138" s="16"/>
      <c r="BH138" s="16"/>
      <c r="BI138" s="16"/>
      <c r="BJ138" s="16"/>
      <c r="BK138" s="130"/>
      <c r="BL138" s="16"/>
      <c r="BM138" s="16"/>
      <c r="BN138" s="16"/>
      <c r="BO138" s="16"/>
      <c r="BP138" s="16"/>
      <c r="BQ138" s="16"/>
      <c r="BR138" s="16"/>
      <c r="BS138" s="16"/>
      <c r="BT138" s="16" t="s">
        <v>136</v>
      </c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8"/>
      <c r="CG138" s="18"/>
      <c r="CH138" s="18"/>
      <c r="CI138" s="15"/>
      <c r="CJ138" s="47"/>
      <c r="CK138" s="170" t="s">
        <v>10</v>
      </c>
      <c r="CL138" s="171"/>
      <c r="CM138" s="172"/>
    </row>
    <row r="139" spans="1:91" x14ac:dyDescent="0.25">
      <c r="A139" s="47"/>
      <c r="B139" s="38" t="s">
        <v>64</v>
      </c>
      <c r="C139" s="39"/>
      <c r="D139" s="102"/>
      <c r="E139" s="108"/>
      <c r="F139" s="1"/>
      <c r="G139" s="1"/>
      <c r="H139" s="1"/>
      <c r="I139" s="1"/>
      <c r="J139" s="1"/>
      <c r="K139" s="108"/>
      <c r="L139" s="108"/>
      <c r="M139" s="108"/>
      <c r="N139" s="108"/>
      <c r="O139" s="108"/>
      <c r="P139" s="130"/>
      <c r="Q139" s="16"/>
      <c r="R139" s="108"/>
      <c r="S139" s="108"/>
      <c r="T139" s="108"/>
      <c r="U139" s="108"/>
      <c r="V139" s="108"/>
      <c r="W139" s="108"/>
      <c r="X139" s="108"/>
      <c r="Y139" s="108"/>
      <c r="Z139" s="108"/>
      <c r="AA139" s="108"/>
      <c r="AB139" s="136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5"/>
      <c r="AO139" s="95"/>
      <c r="AP139" s="95"/>
      <c r="AQ139" s="95"/>
      <c r="AR139" s="95"/>
      <c r="AS139" s="95"/>
      <c r="AT139" s="95"/>
      <c r="AU139" s="95"/>
      <c r="AV139" s="95"/>
      <c r="AW139" s="16"/>
      <c r="AX139" s="16"/>
      <c r="AY139" s="16"/>
      <c r="AZ139" s="16"/>
      <c r="BA139" s="16"/>
      <c r="BB139" s="16"/>
      <c r="BC139" s="16"/>
      <c r="BD139" s="130"/>
      <c r="BE139" s="16"/>
      <c r="BF139" s="16"/>
      <c r="BG139" s="16"/>
      <c r="BH139" s="16"/>
      <c r="BI139" s="16"/>
      <c r="BJ139" s="16"/>
      <c r="BK139" s="130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8"/>
      <c r="CG139" s="18"/>
      <c r="CH139" s="18"/>
      <c r="CI139" s="15"/>
      <c r="CJ139" s="47"/>
      <c r="CK139" s="101" t="s">
        <v>64</v>
      </c>
      <c r="CL139" s="102"/>
      <c r="CM139" s="102"/>
    </row>
    <row r="140" spans="1:91" x14ac:dyDescent="0.25">
      <c r="A140" s="47"/>
      <c r="B140" s="188" t="s">
        <v>12</v>
      </c>
      <c r="C140" s="188"/>
      <c r="D140" s="188"/>
      <c r="E140" s="108"/>
      <c r="F140" s="1"/>
      <c r="G140" s="1"/>
      <c r="H140" s="1"/>
      <c r="I140" s="1"/>
      <c r="J140" s="1"/>
      <c r="K140" s="108"/>
      <c r="L140" s="108"/>
      <c r="M140" s="108"/>
      <c r="N140" s="108"/>
      <c r="O140" s="108"/>
      <c r="P140" s="130"/>
      <c r="Q140" s="16"/>
      <c r="R140" s="108"/>
      <c r="S140" s="108"/>
      <c r="T140" s="108"/>
      <c r="U140" s="108"/>
      <c r="V140" s="108"/>
      <c r="W140" s="108"/>
      <c r="X140" s="108"/>
      <c r="Y140" s="108"/>
      <c r="Z140" s="108"/>
      <c r="AA140" s="108"/>
      <c r="AB140" s="136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5"/>
      <c r="AO140" s="95"/>
      <c r="AP140" s="95"/>
      <c r="AQ140" s="95"/>
      <c r="AR140" s="95"/>
      <c r="AS140" s="95"/>
      <c r="AT140" s="95"/>
      <c r="AU140" s="95"/>
      <c r="AV140" s="95"/>
      <c r="AW140" s="16" t="s">
        <v>163</v>
      </c>
      <c r="AX140" s="16"/>
      <c r="AY140" s="16"/>
      <c r="AZ140" s="16"/>
      <c r="BA140" s="16"/>
      <c r="BB140" s="16"/>
      <c r="BC140" s="16"/>
      <c r="BD140" s="130"/>
      <c r="BE140" s="16"/>
      <c r="BF140" s="16"/>
      <c r="BG140" s="16"/>
      <c r="BH140" s="16"/>
      <c r="BI140" s="16"/>
      <c r="BJ140" s="16"/>
      <c r="BK140" s="130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8"/>
      <c r="CG140" s="18"/>
      <c r="CH140" s="18"/>
      <c r="CI140" s="15"/>
      <c r="CJ140" s="47"/>
      <c r="CK140" s="188" t="s">
        <v>12</v>
      </c>
      <c r="CL140" s="188"/>
      <c r="CM140" s="188"/>
    </row>
    <row r="141" spans="1:91" x14ac:dyDescent="0.25">
      <c r="A141" s="47"/>
      <c r="B141" s="195" t="s">
        <v>26</v>
      </c>
      <c r="C141" s="196"/>
      <c r="D141" s="197"/>
      <c r="E141" s="108"/>
      <c r="F141" s="1"/>
      <c r="G141" s="1"/>
      <c r="H141" s="1"/>
      <c r="I141" s="1"/>
      <c r="J141" s="1"/>
      <c r="K141" s="108"/>
      <c r="L141" s="108"/>
      <c r="M141" s="108"/>
      <c r="N141" s="108"/>
      <c r="O141" s="108"/>
      <c r="P141" s="130"/>
      <c r="Q141" s="16"/>
      <c r="R141" s="108"/>
      <c r="S141" s="108"/>
      <c r="T141" s="108"/>
      <c r="U141" s="108"/>
      <c r="V141" s="108"/>
      <c r="W141" s="108"/>
      <c r="X141" s="108"/>
      <c r="Y141" s="108"/>
      <c r="Z141" s="108"/>
      <c r="AA141" s="108"/>
      <c r="AB141" s="136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  <c r="AT141" s="95"/>
      <c r="AU141" s="95"/>
      <c r="AV141" s="95"/>
      <c r="AW141" s="16"/>
      <c r="AX141" s="16"/>
      <c r="AY141" s="16"/>
      <c r="AZ141" s="16"/>
      <c r="BA141" s="16"/>
      <c r="BB141" s="16"/>
      <c r="BC141" s="16"/>
      <c r="BD141" s="130"/>
      <c r="BE141" s="16"/>
      <c r="BF141" s="16"/>
      <c r="BG141" s="16"/>
      <c r="BH141" s="16"/>
      <c r="BI141" s="16"/>
      <c r="BJ141" s="16"/>
      <c r="BK141" s="130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8"/>
      <c r="CG141" s="18"/>
      <c r="CH141" s="18"/>
      <c r="CI141" s="15"/>
      <c r="CJ141" s="47"/>
      <c r="CK141" s="195" t="s">
        <v>26</v>
      </c>
      <c r="CL141" s="196"/>
      <c r="CM141" s="197"/>
    </row>
    <row r="142" spans="1:91" x14ac:dyDescent="0.25">
      <c r="A142" s="47"/>
      <c r="B142" s="189" t="s">
        <v>19</v>
      </c>
      <c r="C142" s="189"/>
      <c r="D142" s="189"/>
      <c r="E142" s="190" t="s">
        <v>88</v>
      </c>
      <c r="F142" s="191"/>
      <c r="G142" s="191"/>
      <c r="H142" s="191"/>
      <c r="I142" s="191"/>
      <c r="J142" s="191"/>
      <c r="K142" s="191"/>
      <c r="L142" s="191"/>
      <c r="M142" s="191"/>
      <c r="N142" s="191"/>
      <c r="O142" s="191"/>
      <c r="P142" s="191"/>
      <c r="Q142" s="191"/>
      <c r="R142" s="191"/>
      <c r="S142" s="191"/>
      <c r="T142" s="191"/>
      <c r="U142" s="191"/>
      <c r="V142" s="191"/>
      <c r="W142" s="191"/>
      <c r="X142" s="191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191"/>
      <c r="AK142" s="191"/>
      <c r="AL142" s="191"/>
      <c r="AM142" s="191"/>
      <c r="AN142" s="191"/>
      <c r="AO142" s="191"/>
      <c r="AP142" s="191"/>
      <c r="AQ142" s="191"/>
      <c r="AR142" s="191"/>
      <c r="AS142" s="191"/>
      <c r="AT142" s="191"/>
      <c r="AU142" s="191"/>
      <c r="AV142" s="191"/>
      <c r="AW142" s="191"/>
      <c r="AX142" s="191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191"/>
      <c r="BI142" s="191"/>
      <c r="BJ142" s="191"/>
      <c r="BK142" s="191"/>
      <c r="BL142" s="191"/>
      <c r="BM142" s="191"/>
      <c r="BN142" s="191"/>
      <c r="BO142" s="191"/>
      <c r="BP142" s="191"/>
      <c r="BQ142" s="191"/>
      <c r="BR142" s="191"/>
      <c r="BS142" s="191"/>
      <c r="BT142" s="191"/>
      <c r="BU142" s="191"/>
      <c r="BV142" s="191"/>
      <c r="BW142" s="191"/>
      <c r="BX142" s="191"/>
      <c r="BY142" s="191"/>
      <c r="BZ142" s="191"/>
      <c r="CA142" s="191"/>
      <c r="CB142" s="191"/>
      <c r="CC142" s="191"/>
      <c r="CD142" s="191"/>
      <c r="CE142" s="191"/>
      <c r="CF142" s="191"/>
      <c r="CG142" s="191"/>
      <c r="CH142" s="191"/>
      <c r="CI142" s="208"/>
      <c r="CJ142" s="47"/>
      <c r="CK142" s="189" t="s">
        <v>19</v>
      </c>
      <c r="CL142" s="189"/>
      <c r="CM142" s="189"/>
    </row>
    <row r="143" spans="1:91" x14ac:dyDescent="0.25">
      <c r="A143" s="47" t="s">
        <v>59</v>
      </c>
      <c r="B143" s="175"/>
      <c r="C143" s="176"/>
      <c r="D143" s="177"/>
      <c r="E143" s="212" t="s">
        <v>87</v>
      </c>
      <c r="F143" s="212"/>
      <c r="G143" s="212"/>
      <c r="H143" s="212"/>
      <c r="I143" s="212"/>
      <c r="J143" s="159" t="s">
        <v>89</v>
      </c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9"/>
      <c r="Z143" s="159"/>
      <c r="AA143" s="159"/>
      <c r="AB143" s="159"/>
      <c r="AC143" s="159"/>
      <c r="AD143" s="159"/>
      <c r="AE143" s="159"/>
      <c r="AF143" s="159"/>
      <c r="AG143" s="159"/>
      <c r="AH143" s="159"/>
      <c r="AI143" s="159"/>
      <c r="AJ143" s="212" t="s">
        <v>90</v>
      </c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133" t="s">
        <v>91</v>
      </c>
      <c r="BE143" s="129"/>
      <c r="BF143" s="129"/>
      <c r="BG143" s="129"/>
      <c r="BH143" s="129"/>
      <c r="BI143" s="129"/>
      <c r="BJ143" s="129"/>
      <c r="BK143" s="133"/>
      <c r="BL143" s="129"/>
      <c r="BM143" s="129"/>
      <c r="BN143" s="129"/>
      <c r="BO143" s="129"/>
      <c r="BP143" s="129"/>
      <c r="BQ143" s="129"/>
      <c r="BR143" s="129"/>
      <c r="BS143" s="129"/>
      <c r="BT143" s="129"/>
      <c r="BU143" s="129"/>
      <c r="BV143" s="129"/>
      <c r="BW143" s="129"/>
      <c r="BX143" s="129"/>
      <c r="BY143" s="129"/>
      <c r="BZ143" s="129"/>
      <c r="CA143" s="129"/>
      <c r="CB143" s="129"/>
      <c r="CC143" s="129"/>
      <c r="CD143" s="129"/>
      <c r="CE143" s="129"/>
      <c r="CF143" s="129"/>
      <c r="CG143" s="129"/>
      <c r="CH143" s="129"/>
      <c r="CI143" s="9"/>
      <c r="CJ143" s="47" t="s">
        <v>59</v>
      </c>
      <c r="CK143" s="175"/>
      <c r="CL143" s="176"/>
      <c r="CM143" s="177"/>
    </row>
    <row r="144" spans="1:91" x14ac:dyDescent="0.25">
      <c r="A144" s="47"/>
      <c r="B144" s="178"/>
      <c r="C144" s="179"/>
      <c r="D144" s="180"/>
      <c r="E144" s="112" t="s">
        <v>52</v>
      </c>
      <c r="F144" s="112" t="s">
        <v>53</v>
      </c>
      <c r="G144" s="112" t="s">
        <v>54</v>
      </c>
      <c r="H144" s="112" t="s">
        <v>55</v>
      </c>
      <c r="I144" s="112" t="s">
        <v>56</v>
      </c>
      <c r="J144" s="112" t="s">
        <v>57</v>
      </c>
      <c r="K144" s="112" t="s">
        <v>52</v>
      </c>
      <c r="L144" s="112" t="s">
        <v>53</v>
      </c>
      <c r="M144" s="112" t="s">
        <v>54</v>
      </c>
      <c r="N144" s="112" t="s">
        <v>55</v>
      </c>
      <c r="O144" s="112" t="s">
        <v>56</v>
      </c>
      <c r="P144" s="134" t="s">
        <v>57</v>
      </c>
      <c r="Q144" s="112" t="s">
        <v>52</v>
      </c>
      <c r="R144" s="112" t="s">
        <v>53</v>
      </c>
      <c r="S144" s="112" t="s">
        <v>54</v>
      </c>
      <c r="T144" s="112" t="s">
        <v>55</v>
      </c>
      <c r="U144" s="112" t="s">
        <v>56</v>
      </c>
      <c r="V144" s="112" t="s">
        <v>57</v>
      </c>
      <c r="W144" s="112" t="s">
        <v>52</v>
      </c>
      <c r="X144" s="112" t="s">
        <v>53</v>
      </c>
      <c r="Y144" s="112" t="s">
        <v>54</v>
      </c>
      <c r="Z144" s="112" t="s">
        <v>55</v>
      </c>
      <c r="AA144" s="112" t="s">
        <v>56</v>
      </c>
      <c r="AB144" s="99" t="s">
        <v>57</v>
      </c>
      <c r="AC144" s="73" t="s">
        <v>52</v>
      </c>
      <c r="AD144" s="73" t="s">
        <v>53</v>
      </c>
      <c r="AE144" s="73" t="s">
        <v>54</v>
      </c>
      <c r="AF144" s="73" t="s">
        <v>55</v>
      </c>
      <c r="AG144" s="73" t="s">
        <v>56</v>
      </c>
      <c r="AH144" s="73" t="s">
        <v>57</v>
      </c>
      <c r="AI144" s="73" t="s">
        <v>52</v>
      </c>
      <c r="AJ144" s="73" t="s">
        <v>53</v>
      </c>
      <c r="AK144" s="73" t="s">
        <v>54</v>
      </c>
      <c r="AL144" s="73" t="s">
        <v>55</v>
      </c>
      <c r="AM144" s="73" t="s">
        <v>56</v>
      </c>
      <c r="AN144" s="73" t="s">
        <v>57</v>
      </c>
      <c r="AO144" s="73" t="s">
        <v>52</v>
      </c>
      <c r="AP144" s="73" t="s">
        <v>53</v>
      </c>
      <c r="AQ144" s="73" t="s">
        <v>54</v>
      </c>
      <c r="AR144" s="73" t="s">
        <v>55</v>
      </c>
      <c r="AS144" s="73" t="s">
        <v>56</v>
      </c>
      <c r="AT144" s="73" t="s">
        <v>57</v>
      </c>
      <c r="AU144" s="73" t="s">
        <v>52</v>
      </c>
      <c r="AV144" s="73" t="s">
        <v>53</v>
      </c>
      <c r="AW144" s="73" t="s">
        <v>54</v>
      </c>
      <c r="AX144" s="73" t="s">
        <v>55</v>
      </c>
      <c r="AY144" s="73" t="s">
        <v>56</v>
      </c>
      <c r="AZ144" s="73" t="s">
        <v>57</v>
      </c>
      <c r="BA144" s="73" t="s">
        <v>52</v>
      </c>
      <c r="BB144" s="73" t="s">
        <v>53</v>
      </c>
      <c r="BC144" s="73" t="s">
        <v>54</v>
      </c>
      <c r="BD144" s="134" t="s">
        <v>55</v>
      </c>
      <c r="BE144" s="73" t="s">
        <v>56</v>
      </c>
      <c r="BF144" s="73" t="s">
        <v>57</v>
      </c>
      <c r="BG144" s="73" t="s">
        <v>52</v>
      </c>
      <c r="BH144" s="73" t="s">
        <v>53</v>
      </c>
      <c r="BI144" s="73" t="s">
        <v>54</v>
      </c>
      <c r="BJ144" s="73" t="s">
        <v>55</v>
      </c>
      <c r="BK144" s="134" t="s">
        <v>56</v>
      </c>
      <c r="BL144" s="73" t="s">
        <v>57</v>
      </c>
      <c r="BM144" s="73" t="s">
        <v>52</v>
      </c>
      <c r="BN144" s="73" t="s">
        <v>53</v>
      </c>
      <c r="BO144" s="73" t="s">
        <v>54</v>
      </c>
      <c r="BP144" s="73" t="s">
        <v>55</v>
      </c>
      <c r="BQ144" s="73" t="s">
        <v>56</v>
      </c>
      <c r="BR144" s="73" t="s">
        <v>57</v>
      </c>
      <c r="BS144" s="73" t="s">
        <v>52</v>
      </c>
      <c r="BT144" s="73" t="s">
        <v>53</v>
      </c>
      <c r="BU144" s="73" t="s">
        <v>54</v>
      </c>
      <c r="BV144" s="73" t="s">
        <v>55</v>
      </c>
      <c r="BW144" s="73" t="s">
        <v>56</v>
      </c>
      <c r="BX144" s="73" t="s">
        <v>57</v>
      </c>
      <c r="BY144" s="73" t="s">
        <v>52</v>
      </c>
      <c r="BZ144" s="73" t="s">
        <v>53</v>
      </c>
      <c r="CA144" s="73" t="s">
        <v>54</v>
      </c>
      <c r="CB144" s="73" t="s">
        <v>55</v>
      </c>
      <c r="CC144" s="73" t="s">
        <v>56</v>
      </c>
      <c r="CD144" s="73" t="s">
        <v>57</v>
      </c>
      <c r="CE144" s="73"/>
      <c r="CF144" s="73"/>
      <c r="CG144" s="73"/>
      <c r="CH144" s="73"/>
      <c r="CI144" s="73"/>
      <c r="CJ144" s="47"/>
      <c r="CK144" s="178"/>
      <c r="CL144" s="179"/>
      <c r="CM144" s="180"/>
    </row>
    <row r="145" spans="1:91" x14ac:dyDescent="0.25">
      <c r="A145" s="47"/>
      <c r="B145" s="181"/>
      <c r="C145" s="182"/>
      <c r="D145" s="183"/>
      <c r="E145" s="1">
        <v>24</v>
      </c>
      <c r="F145" s="1">
        <v>25</v>
      </c>
      <c r="G145" s="1">
        <v>26</v>
      </c>
      <c r="H145" s="1">
        <v>27</v>
      </c>
      <c r="I145" s="1">
        <v>28</v>
      </c>
      <c r="J145" s="1">
        <v>1</v>
      </c>
      <c r="K145" s="1">
        <v>3</v>
      </c>
      <c r="L145" s="1">
        <v>4</v>
      </c>
      <c r="M145" s="1">
        <v>5</v>
      </c>
      <c r="N145" s="1">
        <v>6</v>
      </c>
      <c r="O145" s="1">
        <v>7</v>
      </c>
      <c r="P145" s="69">
        <v>8</v>
      </c>
      <c r="Q145" s="1">
        <v>10</v>
      </c>
      <c r="R145" s="1">
        <v>11</v>
      </c>
      <c r="S145" s="1">
        <v>12</v>
      </c>
      <c r="T145" s="1">
        <v>13</v>
      </c>
      <c r="U145" s="1">
        <v>14</v>
      </c>
      <c r="V145" s="1">
        <v>15</v>
      </c>
      <c r="W145" s="1">
        <v>17</v>
      </c>
      <c r="X145" s="1">
        <v>18</v>
      </c>
      <c r="Y145" s="1">
        <v>19</v>
      </c>
      <c r="Z145" s="1">
        <v>20</v>
      </c>
      <c r="AA145" s="1">
        <v>21</v>
      </c>
      <c r="AB145" s="137">
        <v>22</v>
      </c>
      <c r="AC145" s="93">
        <v>24</v>
      </c>
      <c r="AD145" s="93">
        <v>25</v>
      </c>
      <c r="AE145" s="93">
        <v>26</v>
      </c>
      <c r="AF145" s="93">
        <v>27</v>
      </c>
      <c r="AG145" s="93">
        <v>28</v>
      </c>
      <c r="AH145" s="93">
        <v>29</v>
      </c>
      <c r="AI145" s="93">
        <v>31</v>
      </c>
      <c r="AJ145" s="93">
        <v>1</v>
      </c>
      <c r="AK145" s="93">
        <v>2</v>
      </c>
      <c r="AL145" s="93">
        <v>3</v>
      </c>
      <c r="AM145" s="93">
        <v>4</v>
      </c>
      <c r="AN145" s="93">
        <v>5</v>
      </c>
      <c r="AO145" s="93">
        <v>14</v>
      </c>
      <c r="AP145" s="93">
        <v>15</v>
      </c>
      <c r="AQ145" s="93">
        <v>16</v>
      </c>
      <c r="AR145" s="93">
        <v>17</v>
      </c>
      <c r="AS145" s="93">
        <v>18</v>
      </c>
      <c r="AT145" s="93">
        <v>19</v>
      </c>
      <c r="AU145" s="62">
        <v>21</v>
      </c>
      <c r="AV145" s="62">
        <v>22</v>
      </c>
      <c r="AW145" s="62">
        <v>23</v>
      </c>
      <c r="AX145" s="62">
        <v>24</v>
      </c>
      <c r="AY145" s="62">
        <v>25</v>
      </c>
      <c r="AZ145" s="62">
        <v>26</v>
      </c>
      <c r="BA145" s="1">
        <v>28</v>
      </c>
      <c r="BB145" s="1">
        <v>29</v>
      </c>
      <c r="BC145" s="93">
        <v>30</v>
      </c>
      <c r="BD145" s="69">
        <v>1</v>
      </c>
      <c r="BE145" s="1">
        <v>2</v>
      </c>
      <c r="BF145" s="93">
        <v>3</v>
      </c>
      <c r="BG145" s="93">
        <v>5</v>
      </c>
      <c r="BH145" s="93">
        <v>6</v>
      </c>
      <c r="BI145" s="93">
        <v>7</v>
      </c>
      <c r="BJ145" s="93">
        <v>8</v>
      </c>
      <c r="BK145" s="69">
        <v>9</v>
      </c>
      <c r="BL145" s="1">
        <v>10</v>
      </c>
      <c r="BM145" s="93">
        <v>12</v>
      </c>
      <c r="BN145" s="93">
        <v>13</v>
      </c>
      <c r="BO145" s="93">
        <v>14</v>
      </c>
      <c r="BP145" s="93">
        <v>15</v>
      </c>
      <c r="BQ145" s="93">
        <v>16</v>
      </c>
      <c r="BR145" s="93">
        <v>17</v>
      </c>
      <c r="BS145" s="93">
        <v>19</v>
      </c>
      <c r="BT145" s="93">
        <v>20</v>
      </c>
      <c r="BU145" s="93">
        <v>21</v>
      </c>
      <c r="BV145" s="93">
        <v>22</v>
      </c>
      <c r="BW145" s="93">
        <v>23</v>
      </c>
      <c r="BX145" s="93">
        <v>24</v>
      </c>
      <c r="BY145" s="93">
        <v>26</v>
      </c>
      <c r="BZ145" s="93">
        <v>27</v>
      </c>
      <c r="CA145" s="93">
        <v>28</v>
      </c>
      <c r="CB145" s="93">
        <v>29</v>
      </c>
      <c r="CC145" s="93">
        <v>30</v>
      </c>
      <c r="CD145" s="93">
        <v>31</v>
      </c>
      <c r="CI145" s="9"/>
      <c r="CJ145" s="47"/>
      <c r="CK145" s="181"/>
      <c r="CL145" s="182"/>
      <c r="CM145" s="183"/>
    </row>
    <row r="146" spans="1:91" x14ac:dyDescent="0.25">
      <c r="A146" s="47"/>
      <c r="B146" s="188" t="s">
        <v>1</v>
      </c>
      <c r="C146" s="188"/>
      <c r="D146" s="188"/>
      <c r="E146" s="108"/>
      <c r="F146" s="1"/>
      <c r="G146" s="1"/>
      <c r="H146" s="1"/>
      <c r="I146" s="1"/>
      <c r="J146" s="1"/>
      <c r="K146" s="108"/>
      <c r="L146" s="108"/>
      <c r="M146" s="108"/>
      <c r="N146" s="108"/>
      <c r="O146" s="108"/>
      <c r="P146" s="130"/>
      <c r="Q146" s="16"/>
      <c r="R146" s="108"/>
      <c r="S146" s="108"/>
      <c r="T146" s="108"/>
      <c r="U146" s="108"/>
      <c r="V146" s="108"/>
      <c r="W146" s="108"/>
      <c r="X146" s="108"/>
      <c r="Y146" s="108"/>
      <c r="Z146" s="108"/>
      <c r="AA146" s="108"/>
      <c r="AB146" s="136"/>
      <c r="AC146" s="95"/>
      <c r="AD146" s="95"/>
      <c r="AE146" s="95"/>
      <c r="AF146" s="95"/>
      <c r="AG146" s="95"/>
      <c r="AH146" s="95"/>
      <c r="AI146" s="95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  <c r="AT146" s="95"/>
      <c r="AU146" s="95"/>
      <c r="AV146" s="95"/>
      <c r="AW146" s="16"/>
      <c r="AX146" s="16"/>
      <c r="AY146" s="16"/>
      <c r="AZ146" s="16"/>
      <c r="BA146" s="16"/>
      <c r="BB146" s="16"/>
      <c r="BC146" s="16"/>
      <c r="BD146" s="130"/>
      <c r="BE146" s="16"/>
      <c r="BF146" s="16"/>
      <c r="BG146" s="16" t="s">
        <v>115</v>
      </c>
      <c r="BH146" s="16"/>
      <c r="BI146" s="16"/>
      <c r="BJ146" s="16"/>
      <c r="BK146" s="130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 t="s">
        <v>135</v>
      </c>
      <c r="CB146" s="16"/>
      <c r="CC146" s="16"/>
      <c r="CD146" s="16"/>
      <c r="CE146" s="16"/>
      <c r="CF146" s="18"/>
      <c r="CG146" s="18"/>
      <c r="CH146" s="18"/>
      <c r="CI146" s="15"/>
      <c r="CJ146" s="47"/>
      <c r="CK146" s="188" t="s">
        <v>1</v>
      </c>
      <c r="CL146" s="188"/>
      <c r="CM146" s="188"/>
    </row>
    <row r="147" spans="1:91" x14ac:dyDescent="0.25">
      <c r="A147" s="47"/>
      <c r="B147" s="173" t="s">
        <v>48</v>
      </c>
      <c r="C147" s="194"/>
      <c r="D147" s="101"/>
      <c r="E147" s="108"/>
      <c r="F147" s="1"/>
      <c r="G147" s="1"/>
      <c r="H147" s="1" t="s">
        <v>193</v>
      </c>
      <c r="I147" s="1"/>
      <c r="J147" s="1"/>
      <c r="K147" s="108"/>
      <c r="L147" s="108"/>
      <c r="M147" s="108"/>
      <c r="N147" s="108"/>
      <c r="O147" s="108"/>
      <c r="P147" s="130"/>
      <c r="Q147" s="16"/>
      <c r="R147" s="108"/>
      <c r="S147" s="108"/>
      <c r="T147" s="108"/>
      <c r="U147" s="108"/>
      <c r="V147" s="108"/>
      <c r="W147" s="108"/>
      <c r="X147" s="108"/>
      <c r="Y147" s="108"/>
      <c r="Z147" s="108"/>
      <c r="AA147" s="108"/>
      <c r="AB147" s="136"/>
      <c r="AC147" s="95"/>
      <c r="AD147" s="95"/>
      <c r="AE147" s="95"/>
      <c r="AF147" s="95"/>
      <c r="AG147" s="95"/>
      <c r="AH147" s="95"/>
      <c r="AI147" s="95"/>
      <c r="AJ147" s="95"/>
      <c r="AK147" s="95"/>
      <c r="AL147" s="95"/>
      <c r="AM147" s="95"/>
      <c r="AN147" s="95"/>
      <c r="AO147" s="95"/>
      <c r="AP147" s="95"/>
      <c r="AQ147" s="95"/>
      <c r="AR147" s="95"/>
      <c r="AS147" s="95"/>
      <c r="AT147" s="95"/>
      <c r="AU147" s="95"/>
      <c r="AV147" s="95"/>
      <c r="AW147" s="16"/>
      <c r="AX147" s="16"/>
      <c r="AY147" s="16"/>
      <c r="AZ147" s="16"/>
      <c r="BA147" s="16"/>
      <c r="BB147" s="16"/>
      <c r="BC147" s="16"/>
      <c r="BD147" s="130"/>
      <c r="BE147" s="16"/>
      <c r="BF147" s="16"/>
      <c r="BG147" s="16"/>
      <c r="BH147" s="16"/>
      <c r="BI147" s="16"/>
      <c r="BJ147" s="16"/>
      <c r="BK147" s="130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 t="s">
        <v>192</v>
      </c>
      <c r="CC147" s="16"/>
      <c r="CD147" s="16"/>
      <c r="CE147" s="16"/>
      <c r="CF147" s="18"/>
      <c r="CG147" s="18"/>
      <c r="CH147" s="18"/>
      <c r="CI147" s="15"/>
      <c r="CJ147" s="47"/>
      <c r="CK147" s="173" t="s">
        <v>48</v>
      </c>
      <c r="CL147" s="194"/>
      <c r="CM147" s="101"/>
    </row>
    <row r="148" spans="1:91" x14ac:dyDescent="0.25">
      <c r="A148" s="47"/>
      <c r="B148" s="173" t="s">
        <v>62</v>
      </c>
      <c r="C148" s="194"/>
      <c r="D148" s="101"/>
      <c r="E148" s="108"/>
      <c r="F148" s="1"/>
      <c r="G148" s="1"/>
      <c r="H148" s="1"/>
      <c r="I148" s="1"/>
      <c r="J148" s="1"/>
      <c r="K148" s="108"/>
      <c r="L148" s="108"/>
      <c r="M148" s="108"/>
      <c r="N148" s="108"/>
      <c r="O148" s="108"/>
      <c r="P148" s="130"/>
      <c r="Q148" s="16"/>
      <c r="R148" s="108"/>
      <c r="S148" s="108"/>
      <c r="T148" s="108"/>
      <c r="U148" s="108"/>
      <c r="V148" s="108"/>
      <c r="W148" s="108"/>
      <c r="X148" s="108"/>
      <c r="Y148" s="108"/>
      <c r="Z148" s="108"/>
      <c r="AA148" s="108"/>
      <c r="AB148" s="136"/>
      <c r="AC148" s="95"/>
      <c r="AD148" s="95"/>
      <c r="AE148" s="95"/>
      <c r="AF148" s="95"/>
      <c r="AG148" s="95"/>
      <c r="AH148" s="95"/>
      <c r="AI148" s="95"/>
      <c r="AJ148" s="95"/>
      <c r="AK148" s="95"/>
      <c r="AL148" s="95"/>
      <c r="AM148" s="95"/>
      <c r="AN148" s="95"/>
      <c r="AO148" s="95"/>
      <c r="AP148" s="95"/>
      <c r="AQ148" s="95"/>
      <c r="AR148" s="95"/>
      <c r="AS148" s="95"/>
      <c r="AT148" s="95"/>
      <c r="AU148" s="95"/>
      <c r="AV148" s="95"/>
      <c r="AW148" s="16"/>
      <c r="AX148" s="16"/>
      <c r="AY148" s="16"/>
      <c r="AZ148" s="16"/>
      <c r="BA148" s="16"/>
      <c r="BB148" s="16"/>
      <c r="BC148" s="16"/>
      <c r="BD148" s="130"/>
      <c r="BE148" s="16"/>
      <c r="BF148" s="16"/>
      <c r="BG148" s="16"/>
      <c r="BH148" s="16"/>
      <c r="BI148" s="16"/>
      <c r="BJ148" s="16"/>
      <c r="BK148" s="130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8"/>
      <c r="CG148" s="18"/>
      <c r="CH148" s="18"/>
      <c r="CI148" s="15"/>
      <c r="CJ148" s="47"/>
      <c r="CK148" s="173" t="s">
        <v>62</v>
      </c>
      <c r="CL148" s="194"/>
      <c r="CM148" s="101"/>
    </row>
    <row r="149" spans="1:91" x14ac:dyDescent="0.25">
      <c r="A149" s="47"/>
      <c r="B149" s="188" t="s">
        <v>2</v>
      </c>
      <c r="C149" s="188"/>
      <c r="D149" s="188"/>
      <c r="E149" s="108"/>
      <c r="F149" s="1"/>
      <c r="G149" s="1"/>
      <c r="H149" s="1"/>
      <c r="I149" s="1"/>
      <c r="J149" s="1"/>
      <c r="K149" s="108"/>
      <c r="L149" s="108"/>
      <c r="M149" s="108"/>
      <c r="N149" s="108"/>
      <c r="O149" s="108"/>
      <c r="P149" s="130"/>
      <c r="Q149" s="16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36"/>
      <c r="AC149" s="95"/>
      <c r="AD149" s="95"/>
      <c r="AE149" s="95"/>
      <c r="AF149" s="95"/>
      <c r="AG149" s="95"/>
      <c r="AH149" s="95"/>
      <c r="AI149" s="95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  <c r="AT149" s="95"/>
      <c r="AU149" s="95"/>
      <c r="AV149" s="95"/>
      <c r="AW149" s="16"/>
      <c r="AX149" s="16"/>
      <c r="AY149" s="16"/>
      <c r="AZ149" s="16"/>
      <c r="BA149" s="16"/>
      <c r="BB149" s="16"/>
      <c r="BC149" s="16"/>
      <c r="BD149" s="130"/>
      <c r="BE149" s="16"/>
      <c r="BF149" s="16"/>
      <c r="BG149" s="16"/>
      <c r="BH149" s="16"/>
      <c r="BI149" s="16"/>
      <c r="BJ149" s="16"/>
      <c r="BK149" s="130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8"/>
      <c r="CG149" s="18"/>
      <c r="CH149" s="18"/>
      <c r="CI149" s="15"/>
      <c r="CJ149" s="47"/>
      <c r="CK149" s="188" t="s">
        <v>2</v>
      </c>
      <c r="CL149" s="188"/>
      <c r="CM149" s="188"/>
    </row>
    <row r="150" spans="1:91" x14ac:dyDescent="0.25">
      <c r="A150" s="47"/>
      <c r="B150" s="201" t="s">
        <v>22</v>
      </c>
      <c r="C150" s="201"/>
      <c r="D150" s="201"/>
      <c r="E150" s="108"/>
      <c r="F150" s="1"/>
      <c r="G150" s="1"/>
      <c r="H150" s="1"/>
      <c r="I150" s="1"/>
      <c r="J150" s="1"/>
      <c r="K150" s="108"/>
      <c r="L150" s="108"/>
      <c r="M150" s="108"/>
      <c r="N150" s="108"/>
      <c r="O150" s="108"/>
      <c r="P150" s="130"/>
      <c r="Q150" s="16"/>
      <c r="R150" s="108"/>
      <c r="S150" s="108"/>
      <c r="T150" s="108"/>
      <c r="U150" s="108"/>
      <c r="V150" s="108" t="s">
        <v>114</v>
      </c>
      <c r="W150" s="108"/>
      <c r="X150" s="108"/>
      <c r="Y150" s="108"/>
      <c r="Z150" s="108"/>
      <c r="AA150" s="108"/>
      <c r="AB150" s="136"/>
      <c r="AC150" s="108"/>
      <c r="AD150" s="108"/>
      <c r="AE150" s="108"/>
      <c r="AF150" s="108"/>
      <c r="AG150" s="108"/>
      <c r="AH150" s="108" t="s">
        <v>114</v>
      </c>
      <c r="AI150" s="108"/>
      <c r="AJ150" s="108"/>
      <c r="AK150" s="108"/>
      <c r="AL150" s="108"/>
      <c r="AM150" s="108"/>
      <c r="AN150" s="108"/>
      <c r="AO150" s="108"/>
      <c r="AP150" s="108"/>
      <c r="AQ150" s="108"/>
      <c r="AR150" s="108"/>
      <c r="AS150" s="108"/>
      <c r="AT150" s="108"/>
      <c r="AU150" s="108"/>
      <c r="AV150" s="108"/>
      <c r="AW150" s="16" t="s">
        <v>115</v>
      </c>
      <c r="AX150" s="16"/>
      <c r="AY150" s="16"/>
      <c r="AZ150" s="16"/>
      <c r="BA150" s="16"/>
      <c r="BB150" s="16"/>
      <c r="BC150" s="16"/>
      <c r="BD150" s="130"/>
      <c r="BE150" s="16"/>
      <c r="BF150" s="16"/>
      <c r="BG150" s="16"/>
      <c r="BH150" s="16"/>
      <c r="BI150" s="16"/>
      <c r="BJ150" s="16"/>
      <c r="BK150" s="130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8"/>
      <c r="CG150" s="18"/>
      <c r="CH150" s="18"/>
      <c r="CI150" s="15"/>
      <c r="CJ150" s="47"/>
      <c r="CK150" s="201" t="s">
        <v>22</v>
      </c>
      <c r="CL150" s="201"/>
      <c r="CM150" s="201"/>
    </row>
    <row r="151" spans="1:91" x14ac:dyDescent="0.25">
      <c r="A151" s="47"/>
      <c r="B151" s="188" t="s">
        <v>4</v>
      </c>
      <c r="C151" s="188"/>
      <c r="D151" s="188"/>
      <c r="E151" s="154"/>
      <c r="F151" s="1"/>
      <c r="G151" s="1"/>
      <c r="H151" s="1"/>
      <c r="I151" s="1"/>
      <c r="J151" s="1"/>
      <c r="K151" s="154"/>
      <c r="L151" s="154"/>
      <c r="M151" s="154"/>
      <c r="N151" s="154"/>
      <c r="O151" s="154"/>
      <c r="P151" s="130"/>
      <c r="Q151" s="16"/>
      <c r="R151" s="154"/>
      <c r="S151" s="154"/>
      <c r="T151" s="154"/>
      <c r="U151" s="154"/>
      <c r="V151" s="154"/>
      <c r="W151" s="154"/>
      <c r="X151" s="154"/>
      <c r="Y151" s="154"/>
      <c r="Z151" s="154"/>
      <c r="AA151" s="154"/>
      <c r="AB151" s="136"/>
      <c r="AC151" s="154"/>
      <c r="AD151" s="154"/>
      <c r="AE151" s="154"/>
      <c r="AF151" s="154"/>
      <c r="AG151" s="154"/>
      <c r="AH151" s="154"/>
      <c r="AI151" s="154"/>
      <c r="AJ151" s="154"/>
      <c r="AK151" s="154"/>
      <c r="AL151" s="154"/>
      <c r="AM151" s="154"/>
      <c r="AN151" s="154"/>
      <c r="AO151" s="154"/>
      <c r="AP151" s="154"/>
      <c r="AQ151" s="154"/>
      <c r="AR151" s="154"/>
      <c r="AS151" s="154"/>
      <c r="AT151" s="154"/>
      <c r="AU151" s="154" t="s">
        <v>97</v>
      </c>
      <c r="AV151" s="154"/>
      <c r="AW151" s="16"/>
      <c r="AX151" s="16"/>
      <c r="AY151" s="16"/>
      <c r="AZ151" s="16"/>
      <c r="BA151" s="16"/>
      <c r="BB151" s="16"/>
      <c r="BC151" s="16"/>
      <c r="BD151" s="130"/>
      <c r="BE151" s="16"/>
      <c r="BF151" s="16"/>
      <c r="BG151" s="16"/>
      <c r="BH151" s="16"/>
      <c r="BI151" s="16"/>
      <c r="BJ151" s="16"/>
      <c r="BK151" s="130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 t="s">
        <v>97</v>
      </c>
      <c r="CC151" s="16"/>
      <c r="CD151" s="16"/>
      <c r="CE151" s="16"/>
      <c r="CF151" s="18"/>
      <c r="CG151" s="18"/>
      <c r="CH151" s="18"/>
      <c r="CI151" s="15"/>
      <c r="CJ151" s="47"/>
      <c r="CK151" s="188" t="s">
        <v>4</v>
      </c>
      <c r="CL151" s="188"/>
      <c r="CM151" s="188"/>
    </row>
    <row r="152" spans="1:91" x14ac:dyDescent="0.25">
      <c r="A152" s="47"/>
      <c r="B152" s="170" t="s">
        <v>5</v>
      </c>
      <c r="C152" s="171"/>
      <c r="D152" s="172"/>
      <c r="E152" s="154"/>
      <c r="F152" s="1"/>
      <c r="G152" s="1"/>
      <c r="H152" s="1"/>
      <c r="I152" s="1"/>
      <c r="J152" s="1"/>
      <c r="K152" s="154"/>
      <c r="L152" s="154"/>
      <c r="M152" s="154"/>
      <c r="N152" s="154"/>
      <c r="O152" s="154"/>
      <c r="P152" s="130"/>
      <c r="Q152" s="16"/>
      <c r="R152" s="154"/>
      <c r="S152" s="154"/>
      <c r="T152" s="154"/>
      <c r="U152" s="154"/>
      <c r="V152" s="154"/>
      <c r="W152" s="154"/>
      <c r="X152" s="154"/>
      <c r="Y152" s="154"/>
      <c r="Z152" s="154"/>
      <c r="AA152" s="154"/>
      <c r="AB152" s="136"/>
      <c r="AC152" s="154"/>
      <c r="AD152" s="154"/>
      <c r="AE152" s="154"/>
      <c r="AF152" s="154"/>
      <c r="AG152" s="154"/>
      <c r="AH152" s="154" t="s">
        <v>97</v>
      </c>
      <c r="AI152" s="154"/>
      <c r="AJ152" s="154"/>
      <c r="AK152" s="154"/>
      <c r="AL152" s="154"/>
      <c r="AM152" s="154"/>
      <c r="AN152" s="154"/>
      <c r="AO152" s="154"/>
      <c r="AP152" s="154"/>
      <c r="AQ152" s="154"/>
      <c r="AR152" s="154"/>
      <c r="AS152" s="154"/>
      <c r="AT152" s="154"/>
      <c r="AU152" s="154"/>
      <c r="AV152" s="154"/>
      <c r="AW152" s="16"/>
      <c r="AX152" s="16"/>
      <c r="AY152" s="16"/>
      <c r="AZ152" s="16"/>
      <c r="BA152" s="16"/>
      <c r="BB152" s="16"/>
      <c r="BC152" s="16"/>
      <c r="BD152" s="130"/>
      <c r="BE152" s="16"/>
      <c r="BF152" s="16"/>
      <c r="BG152" s="16"/>
      <c r="BH152" s="16"/>
      <c r="BI152" s="16"/>
      <c r="BJ152" s="16"/>
      <c r="BK152" s="130"/>
      <c r="BL152" s="16"/>
      <c r="BM152" s="16"/>
      <c r="BN152" s="16"/>
      <c r="BO152" s="16"/>
      <c r="BP152" s="16"/>
      <c r="BQ152" s="16"/>
      <c r="BR152" s="16" t="s">
        <v>97</v>
      </c>
      <c r="BS152" s="16"/>
      <c r="BT152" s="16"/>
      <c r="BU152" s="16"/>
      <c r="BV152" s="16"/>
      <c r="BW152" s="16"/>
      <c r="BX152" s="16"/>
      <c r="BY152" s="16"/>
      <c r="BZ152" s="16"/>
      <c r="CA152" s="16" t="s">
        <v>97</v>
      </c>
      <c r="CB152" s="16"/>
      <c r="CC152" s="16"/>
      <c r="CD152" s="16"/>
      <c r="CE152" s="16"/>
      <c r="CF152" s="18"/>
      <c r="CG152" s="18"/>
      <c r="CH152" s="18"/>
      <c r="CI152" s="15"/>
      <c r="CJ152" s="47"/>
      <c r="CK152" s="170" t="s">
        <v>5</v>
      </c>
      <c r="CL152" s="171"/>
      <c r="CM152" s="172"/>
    </row>
    <row r="153" spans="1:91" x14ac:dyDescent="0.25">
      <c r="A153" s="47"/>
      <c r="B153" s="173" t="s">
        <v>63</v>
      </c>
      <c r="C153" s="174"/>
      <c r="D153" s="102"/>
      <c r="E153" s="154"/>
      <c r="F153" s="1"/>
      <c r="G153" s="1"/>
      <c r="H153" s="1"/>
      <c r="I153" s="1"/>
      <c r="J153" s="1"/>
      <c r="K153" s="154"/>
      <c r="L153" s="154"/>
      <c r="M153" s="154"/>
      <c r="N153" s="154"/>
      <c r="O153" s="154"/>
      <c r="P153" s="130"/>
      <c r="Q153" s="16"/>
      <c r="R153" s="154"/>
      <c r="S153" s="154"/>
      <c r="T153" s="154"/>
      <c r="U153" s="154"/>
      <c r="V153" s="154"/>
      <c r="W153" s="154"/>
      <c r="X153" s="154"/>
      <c r="Y153" s="154"/>
      <c r="Z153" s="154"/>
      <c r="AA153" s="154"/>
      <c r="AB153" s="136"/>
      <c r="AC153" s="154"/>
      <c r="AD153" s="154"/>
      <c r="AE153" s="154"/>
      <c r="AF153" s="154"/>
      <c r="AG153" s="154"/>
      <c r="AH153" s="154"/>
      <c r="AI153" s="154"/>
      <c r="AJ153" s="154"/>
      <c r="AK153" s="154"/>
      <c r="AL153" s="154"/>
      <c r="AM153" s="154"/>
      <c r="AN153" s="154"/>
      <c r="AO153" s="154"/>
      <c r="AP153" s="154"/>
      <c r="AQ153" s="154"/>
      <c r="AR153" s="154"/>
      <c r="AS153" s="154"/>
      <c r="AT153" s="154"/>
      <c r="AU153" s="154"/>
      <c r="AV153" s="154"/>
      <c r="AW153" s="16"/>
      <c r="AX153" s="16"/>
      <c r="AY153" s="16"/>
      <c r="AZ153" s="16"/>
      <c r="BA153" s="16"/>
      <c r="BB153" s="16"/>
      <c r="BC153" s="16"/>
      <c r="BD153" s="130"/>
      <c r="BE153" s="16"/>
      <c r="BF153" s="16"/>
      <c r="BG153" s="16"/>
      <c r="BH153" s="16"/>
      <c r="BI153" s="16"/>
      <c r="BJ153" s="16"/>
      <c r="BK153" s="130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 t="s">
        <v>97</v>
      </c>
      <c r="CD153" s="16"/>
      <c r="CE153" s="16"/>
      <c r="CF153" s="18"/>
      <c r="CG153" s="18"/>
      <c r="CH153" s="18"/>
      <c r="CI153" s="15"/>
      <c r="CJ153" s="47"/>
      <c r="CK153" s="173" t="s">
        <v>63</v>
      </c>
      <c r="CL153" s="174"/>
      <c r="CM153" s="102"/>
    </row>
    <row r="154" spans="1:91" x14ac:dyDescent="0.25">
      <c r="A154" s="47"/>
      <c r="B154" s="170" t="s">
        <v>6</v>
      </c>
      <c r="C154" s="171"/>
      <c r="D154" s="172"/>
      <c r="E154" s="108"/>
      <c r="F154" s="1"/>
      <c r="G154" s="1"/>
      <c r="H154" s="1"/>
      <c r="I154" s="1"/>
      <c r="J154" s="1"/>
      <c r="K154" s="108"/>
      <c r="L154" s="108"/>
      <c r="M154" s="108"/>
      <c r="N154" s="108"/>
      <c r="O154" s="108"/>
      <c r="P154" s="130"/>
      <c r="Q154" s="16"/>
      <c r="R154" s="108"/>
      <c r="S154" s="108"/>
      <c r="T154" s="108"/>
      <c r="U154" s="108"/>
      <c r="V154" s="108"/>
      <c r="W154" s="108"/>
      <c r="X154" s="108"/>
      <c r="Y154" s="108"/>
      <c r="Z154" s="108"/>
      <c r="AA154" s="108"/>
      <c r="AB154" s="136"/>
      <c r="AC154" s="95"/>
      <c r="AD154" s="95"/>
      <c r="AE154" s="95"/>
      <c r="AF154" s="95"/>
      <c r="AG154" s="95"/>
      <c r="AH154" s="95"/>
      <c r="AI154" s="95"/>
      <c r="AJ154" s="95"/>
      <c r="AK154" s="95"/>
      <c r="AL154" s="95"/>
      <c r="AM154" s="95"/>
      <c r="AN154" s="95"/>
      <c r="AO154" s="95"/>
      <c r="AP154" s="95"/>
      <c r="AQ154" s="95"/>
      <c r="AR154" s="95"/>
      <c r="AS154" s="95"/>
      <c r="AT154" s="95"/>
      <c r="AU154" s="95"/>
      <c r="AV154" s="95"/>
      <c r="AW154" s="16"/>
      <c r="AX154" s="16"/>
      <c r="AY154" s="16"/>
      <c r="AZ154" s="16"/>
      <c r="BA154" s="16"/>
      <c r="BB154" s="16"/>
      <c r="BC154" s="16"/>
      <c r="BD154" s="130"/>
      <c r="BE154" s="16"/>
      <c r="BF154" s="16"/>
      <c r="BG154" s="16"/>
      <c r="BH154" s="16"/>
      <c r="BI154" s="16"/>
      <c r="BJ154" s="16"/>
      <c r="BK154" s="130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  <c r="BY154" s="16"/>
      <c r="BZ154" s="16"/>
      <c r="CA154" s="16"/>
      <c r="CB154" s="16"/>
      <c r="CC154" s="16"/>
      <c r="CD154" s="16"/>
      <c r="CE154" s="16"/>
      <c r="CF154" s="18"/>
      <c r="CG154" s="18"/>
      <c r="CH154" s="18"/>
      <c r="CI154" s="15"/>
      <c r="CJ154" s="47"/>
      <c r="CK154" s="170" t="s">
        <v>6</v>
      </c>
      <c r="CL154" s="171"/>
      <c r="CM154" s="172"/>
    </row>
    <row r="155" spans="1:91" x14ac:dyDescent="0.25">
      <c r="A155" s="47"/>
      <c r="B155" s="170" t="s">
        <v>61</v>
      </c>
      <c r="C155" s="171"/>
      <c r="D155" s="172"/>
      <c r="E155" s="108"/>
      <c r="F155" s="1"/>
      <c r="G155" s="1"/>
      <c r="H155" s="1"/>
      <c r="I155" s="1"/>
      <c r="J155" s="1"/>
      <c r="K155" s="108"/>
      <c r="L155" s="108"/>
      <c r="M155" s="108"/>
      <c r="N155" s="108"/>
      <c r="O155" s="108"/>
      <c r="P155" s="130"/>
      <c r="Q155" s="16"/>
      <c r="R155" s="108"/>
      <c r="S155" s="108"/>
      <c r="T155" s="108"/>
      <c r="U155" s="108"/>
      <c r="V155" s="108"/>
      <c r="W155" s="108"/>
      <c r="X155" s="108"/>
      <c r="Y155" s="108"/>
      <c r="Z155" s="108"/>
      <c r="AA155" s="108"/>
      <c r="AB155" s="136"/>
      <c r="AC155" s="95"/>
      <c r="AD155" s="95"/>
      <c r="AE155" s="95"/>
      <c r="AF155" s="95"/>
      <c r="AG155" s="95"/>
      <c r="AH155" s="95"/>
      <c r="AI155" s="95"/>
      <c r="AJ155" s="95"/>
      <c r="AK155" s="95"/>
      <c r="AL155" s="95"/>
      <c r="AM155" s="95"/>
      <c r="AN155" s="95"/>
      <c r="AO155" s="95"/>
      <c r="AP155" s="95"/>
      <c r="AQ155" s="95"/>
      <c r="AR155" s="95"/>
      <c r="AS155" s="95"/>
      <c r="AT155" s="95"/>
      <c r="AU155" s="95"/>
      <c r="AV155" s="95"/>
      <c r="AW155" s="16"/>
      <c r="AX155" s="16"/>
      <c r="AY155" s="16"/>
      <c r="AZ155" s="16"/>
      <c r="BA155" s="16"/>
      <c r="BB155" s="16" t="s">
        <v>155</v>
      </c>
      <c r="BC155" s="16"/>
      <c r="BD155" s="130"/>
      <c r="BE155" s="16"/>
      <c r="BF155" s="16"/>
      <c r="BG155" s="16"/>
      <c r="BH155" s="16"/>
      <c r="BI155" s="16"/>
      <c r="BJ155" s="16"/>
      <c r="BK155" s="130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  <c r="BY155" s="16"/>
      <c r="BZ155" s="16"/>
      <c r="CA155" s="16"/>
      <c r="CB155" s="16" t="s">
        <v>153</v>
      </c>
      <c r="CC155" s="16"/>
      <c r="CD155" s="16"/>
      <c r="CE155" s="16"/>
      <c r="CF155" s="18"/>
      <c r="CG155" s="18"/>
      <c r="CH155" s="18"/>
      <c r="CI155" s="15"/>
      <c r="CJ155" s="47"/>
      <c r="CK155" s="170" t="s">
        <v>61</v>
      </c>
      <c r="CL155" s="171"/>
      <c r="CM155" s="172"/>
    </row>
    <row r="156" spans="1:91" x14ac:dyDescent="0.25">
      <c r="A156" s="47"/>
      <c r="B156" s="188" t="s">
        <v>9</v>
      </c>
      <c r="C156" s="188"/>
      <c r="D156" s="188"/>
      <c r="E156" s="108"/>
      <c r="F156" s="1"/>
      <c r="G156" s="1"/>
      <c r="H156" s="1"/>
      <c r="I156" s="1"/>
      <c r="J156" s="1"/>
      <c r="K156" s="108"/>
      <c r="L156" s="108"/>
      <c r="M156" s="108"/>
      <c r="N156" s="108"/>
      <c r="O156" s="108"/>
      <c r="P156" s="130"/>
      <c r="Q156" s="16"/>
      <c r="R156" s="108"/>
      <c r="S156" s="108"/>
      <c r="T156" s="108"/>
      <c r="U156" s="108"/>
      <c r="V156" s="108"/>
      <c r="W156" s="108"/>
      <c r="X156" s="108"/>
      <c r="Y156" s="108"/>
      <c r="Z156" s="108"/>
      <c r="AA156" s="108"/>
      <c r="AB156" s="136"/>
      <c r="AC156" s="95"/>
      <c r="AD156" s="95"/>
      <c r="AE156" s="95"/>
      <c r="AF156" s="95"/>
      <c r="AG156" s="95"/>
      <c r="AH156" s="95"/>
      <c r="AI156" s="95"/>
      <c r="AJ156" s="95"/>
      <c r="AK156" s="95"/>
      <c r="AL156" s="95"/>
      <c r="AM156" s="95"/>
      <c r="AN156" s="95"/>
      <c r="AO156" s="95"/>
      <c r="AP156" s="95"/>
      <c r="AQ156" s="95"/>
      <c r="AR156" s="95"/>
      <c r="AS156" s="95"/>
      <c r="AT156" s="95"/>
      <c r="AU156" s="95"/>
      <c r="AV156" s="95"/>
      <c r="AW156" s="16"/>
      <c r="AX156" s="16"/>
      <c r="AY156" s="16"/>
      <c r="AZ156" s="16"/>
      <c r="BA156" s="16"/>
      <c r="BB156" s="16"/>
      <c r="BC156" s="16"/>
      <c r="BD156" s="130"/>
      <c r="BE156" s="16"/>
      <c r="BF156" s="16"/>
      <c r="BG156" s="16"/>
      <c r="BH156" s="16"/>
      <c r="BI156" s="16" t="s">
        <v>155</v>
      </c>
      <c r="BJ156" s="16"/>
      <c r="BK156" s="130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8"/>
      <c r="CG156" s="18"/>
      <c r="CH156" s="18"/>
      <c r="CI156" s="15"/>
      <c r="CJ156" s="47"/>
      <c r="CK156" s="188" t="s">
        <v>9</v>
      </c>
      <c r="CL156" s="188"/>
      <c r="CM156" s="188"/>
    </row>
    <row r="157" spans="1:91" x14ac:dyDescent="0.25">
      <c r="A157" s="47"/>
      <c r="B157" s="188" t="s">
        <v>23</v>
      </c>
      <c r="C157" s="188"/>
      <c r="D157" s="188"/>
      <c r="E157" s="108"/>
      <c r="F157" s="1"/>
      <c r="G157" s="1"/>
      <c r="H157" s="1"/>
      <c r="I157" s="1"/>
      <c r="J157" s="1"/>
      <c r="K157" s="108"/>
      <c r="L157" s="108"/>
      <c r="M157" s="108"/>
      <c r="N157" s="108"/>
      <c r="O157" s="108"/>
      <c r="P157" s="130"/>
      <c r="Q157" s="16"/>
      <c r="R157" s="108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36"/>
      <c r="AC157" s="95"/>
      <c r="AD157" s="95"/>
      <c r="AE157" s="95"/>
      <c r="AF157" s="95"/>
      <c r="AG157" s="95"/>
      <c r="AH157" s="95"/>
      <c r="AI157" s="95"/>
      <c r="AJ157" s="95"/>
      <c r="AK157" s="95"/>
      <c r="AL157" s="95"/>
      <c r="AM157" s="95"/>
      <c r="AN157" s="95"/>
      <c r="AO157" s="95"/>
      <c r="AP157" s="95"/>
      <c r="AQ157" s="95"/>
      <c r="AR157" s="95"/>
      <c r="AS157" s="95"/>
      <c r="AT157" s="95"/>
      <c r="AU157" s="95"/>
      <c r="AV157" s="95"/>
      <c r="AW157" s="16"/>
      <c r="AX157" s="16"/>
      <c r="AY157" s="16"/>
      <c r="AZ157" s="16"/>
      <c r="BA157" s="16"/>
      <c r="BB157" s="16"/>
      <c r="BC157" s="16"/>
      <c r="BD157" s="130"/>
      <c r="BE157" s="16"/>
      <c r="BF157" s="16"/>
      <c r="BG157" s="16"/>
      <c r="BH157" s="16"/>
      <c r="BI157" s="16"/>
      <c r="BJ157" s="16"/>
      <c r="BK157" s="130"/>
      <c r="BL157" s="16" t="s">
        <v>135</v>
      </c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  <c r="CF157" s="18"/>
      <c r="CG157" s="18"/>
      <c r="CH157" s="18"/>
      <c r="CI157" s="15"/>
      <c r="CJ157" s="47"/>
      <c r="CK157" s="188" t="s">
        <v>23</v>
      </c>
      <c r="CL157" s="188"/>
      <c r="CM157" s="188"/>
    </row>
    <row r="158" spans="1:91" x14ac:dyDescent="0.25">
      <c r="A158" s="47"/>
      <c r="B158" s="170" t="s">
        <v>10</v>
      </c>
      <c r="C158" s="171"/>
      <c r="D158" s="172"/>
      <c r="E158" s="108"/>
      <c r="F158" s="1"/>
      <c r="G158" s="1"/>
      <c r="H158" s="1"/>
      <c r="I158" s="1"/>
      <c r="J158" s="1"/>
      <c r="K158" s="108"/>
      <c r="L158" s="108"/>
      <c r="M158" s="108"/>
      <c r="N158" s="108"/>
      <c r="O158" s="108"/>
      <c r="P158" s="130"/>
      <c r="Q158" s="16"/>
      <c r="R158" s="108"/>
      <c r="S158" s="108"/>
      <c r="T158" s="108"/>
      <c r="U158" s="108"/>
      <c r="V158" s="108"/>
      <c r="W158" s="108"/>
      <c r="X158" s="108"/>
      <c r="Y158" s="108"/>
      <c r="Z158" s="108"/>
      <c r="AA158" s="108"/>
      <c r="AB158" s="136"/>
      <c r="AC158" s="95"/>
      <c r="AD158" s="95"/>
      <c r="AE158" s="95"/>
      <c r="AF158" s="95"/>
      <c r="AG158" s="95"/>
      <c r="AH158" s="95"/>
      <c r="AI158" s="95"/>
      <c r="AJ158" s="95"/>
      <c r="AK158" s="95"/>
      <c r="AL158" s="95"/>
      <c r="AM158" s="95"/>
      <c r="AN158" s="95"/>
      <c r="AO158" s="95"/>
      <c r="AP158" s="108" t="s">
        <v>162</v>
      </c>
      <c r="AQ158" s="95"/>
      <c r="AR158" s="95"/>
      <c r="AS158" s="95"/>
      <c r="AT158" s="95"/>
      <c r="AU158" s="95"/>
      <c r="AV158" s="95"/>
      <c r="AW158" s="16"/>
      <c r="AX158" s="16"/>
      <c r="AY158" s="16"/>
      <c r="AZ158" s="16"/>
      <c r="BA158" s="16"/>
      <c r="BB158" s="16"/>
      <c r="BC158" s="16"/>
      <c r="BD158" s="130"/>
      <c r="BE158" s="16"/>
      <c r="BF158" s="16"/>
      <c r="BG158" s="16"/>
      <c r="BH158" s="16"/>
      <c r="BI158" s="16"/>
      <c r="BJ158" s="16"/>
      <c r="BK158" s="130"/>
      <c r="BL158" s="16"/>
      <c r="BM158" s="16"/>
      <c r="BN158" s="16"/>
      <c r="BO158" s="16"/>
      <c r="BP158" s="16"/>
      <c r="BQ158" s="16"/>
      <c r="BR158" s="16"/>
      <c r="BS158" s="16"/>
      <c r="BT158" s="16" t="s">
        <v>162</v>
      </c>
      <c r="BU158" s="16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  <c r="CF158" s="18"/>
      <c r="CG158" s="18"/>
      <c r="CH158" s="18"/>
      <c r="CI158" s="15"/>
      <c r="CJ158" s="47"/>
      <c r="CK158" s="170" t="s">
        <v>10</v>
      </c>
      <c r="CL158" s="171"/>
      <c r="CM158" s="172"/>
    </row>
    <row r="159" spans="1:91" x14ac:dyDescent="0.25">
      <c r="A159" s="47"/>
      <c r="B159" s="38" t="s">
        <v>64</v>
      </c>
      <c r="C159" s="39"/>
      <c r="D159" s="102"/>
      <c r="E159" s="108"/>
      <c r="F159" s="1"/>
      <c r="G159" s="1"/>
      <c r="H159" s="1"/>
      <c r="I159" s="1"/>
      <c r="J159" s="1"/>
      <c r="K159" s="108"/>
      <c r="L159" s="108"/>
      <c r="M159" s="108"/>
      <c r="N159" s="108"/>
      <c r="O159" s="108"/>
      <c r="P159" s="130"/>
      <c r="Q159" s="16"/>
      <c r="R159" s="108"/>
      <c r="S159" s="108"/>
      <c r="T159" s="108"/>
      <c r="U159" s="108"/>
      <c r="V159" s="108"/>
      <c r="W159" s="108"/>
      <c r="X159" s="108"/>
      <c r="Y159" s="108"/>
      <c r="Z159" s="108"/>
      <c r="AA159" s="108"/>
      <c r="AB159" s="136"/>
      <c r="AC159" s="95"/>
      <c r="AD159" s="95"/>
      <c r="AE159" s="95"/>
      <c r="AF159" s="95"/>
      <c r="AG159" s="95"/>
      <c r="AH159" s="95"/>
      <c r="AI159" s="95"/>
      <c r="AJ159" s="95"/>
      <c r="AK159" s="95"/>
      <c r="AL159" s="95"/>
      <c r="AM159" s="95"/>
      <c r="AN159" s="95"/>
      <c r="AO159" s="95"/>
      <c r="AP159" s="95"/>
      <c r="AQ159" s="95"/>
      <c r="AR159" s="95"/>
      <c r="AS159" s="95"/>
      <c r="AT159" s="95"/>
      <c r="AU159" s="95"/>
      <c r="AV159" s="95"/>
      <c r="AW159" s="16"/>
      <c r="AX159" s="16"/>
      <c r="AY159" s="16"/>
      <c r="AZ159" s="16"/>
      <c r="BA159" s="16"/>
      <c r="BB159" s="16"/>
      <c r="BC159" s="16"/>
      <c r="BD159" s="130"/>
      <c r="BE159" s="16"/>
      <c r="BF159" s="16"/>
      <c r="BG159" s="16"/>
      <c r="BH159" s="16"/>
      <c r="BI159" s="16"/>
      <c r="BJ159" s="16"/>
      <c r="BK159" s="130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  <c r="CF159" s="18"/>
      <c r="CG159" s="18"/>
      <c r="CH159" s="18"/>
      <c r="CI159" s="15"/>
      <c r="CJ159" s="47"/>
      <c r="CK159" s="101" t="s">
        <v>64</v>
      </c>
      <c r="CL159" s="102"/>
      <c r="CM159" s="102"/>
    </row>
    <row r="160" spans="1:91" x14ac:dyDescent="0.25">
      <c r="A160" s="47"/>
      <c r="B160" s="188" t="s">
        <v>12</v>
      </c>
      <c r="C160" s="188"/>
      <c r="D160" s="188"/>
      <c r="E160" s="108"/>
      <c r="F160" s="1"/>
      <c r="G160" s="1"/>
      <c r="H160" s="1"/>
      <c r="I160" s="1"/>
      <c r="J160" s="1"/>
      <c r="K160" s="108"/>
      <c r="L160" s="108"/>
      <c r="M160" s="108"/>
      <c r="N160" s="108"/>
      <c r="O160" s="108"/>
      <c r="P160" s="130"/>
      <c r="Q160" s="16"/>
      <c r="R160" s="108"/>
      <c r="S160" s="108"/>
      <c r="T160" s="108"/>
      <c r="U160" s="108"/>
      <c r="V160" s="108"/>
      <c r="W160" s="108"/>
      <c r="X160" s="108"/>
      <c r="Y160" s="108"/>
      <c r="Z160" s="108"/>
      <c r="AA160" s="108"/>
      <c r="AB160" s="136"/>
      <c r="AC160" s="95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95"/>
      <c r="AS160" s="95"/>
      <c r="AT160" s="95"/>
      <c r="AU160" s="95"/>
      <c r="AV160" s="95"/>
      <c r="AW160" s="16" t="s">
        <v>163</v>
      </c>
      <c r="AX160" s="16"/>
      <c r="AY160" s="16"/>
      <c r="AZ160" s="16"/>
      <c r="BA160" s="16"/>
      <c r="BB160" s="16"/>
      <c r="BC160" s="16"/>
      <c r="BD160" s="130"/>
      <c r="BE160" s="16"/>
      <c r="BF160" s="16"/>
      <c r="BG160" s="16"/>
      <c r="BH160" s="16"/>
      <c r="BI160" s="16"/>
      <c r="BJ160" s="16"/>
      <c r="BK160" s="130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  <c r="CF160" s="18"/>
      <c r="CG160" s="18"/>
      <c r="CH160" s="18"/>
      <c r="CI160" s="15"/>
      <c r="CJ160" s="47"/>
      <c r="CK160" s="188" t="s">
        <v>12</v>
      </c>
      <c r="CL160" s="188"/>
      <c r="CM160" s="188"/>
    </row>
    <row r="161" spans="1:91" x14ac:dyDescent="0.25">
      <c r="A161" s="47"/>
      <c r="B161" s="195" t="s">
        <v>26</v>
      </c>
      <c r="C161" s="196"/>
      <c r="D161" s="197"/>
      <c r="E161" s="108"/>
      <c r="F161" s="1"/>
      <c r="G161" s="1"/>
      <c r="H161" s="1"/>
      <c r="I161" s="1"/>
      <c r="J161" s="1"/>
      <c r="K161" s="108"/>
      <c r="L161" s="108"/>
      <c r="M161" s="108"/>
      <c r="N161" s="108"/>
      <c r="O161" s="108"/>
      <c r="P161" s="130"/>
      <c r="Q161" s="16"/>
      <c r="R161" s="108"/>
      <c r="S161" s="108"/>
      <c r="T161" s="108"/>
      <c r="U161" s="108"/>
      <c r="V161" s="108"/>
      <c r="W161" s="108"/>
      <c r="X161" s="108"/>
      <c r="Y161" s="108"/>
      <c r="Z161" s="108"/>
      <c r="AA161" s="108"/>
      <c r="AB161" s="136"/>
      <c r="AC161" s="95"/>
      <c r="AD161" s="95"/>
      <c r="AE161" s="95"/>
      <c r="AF161" s="95"/>
      <c r="AG161" s="95"/>
      <c r="AH161" s="95"/>
      <c r="AI161" s="95"/>
      <c r="AJ161" s="95"/>
      <c r="AK161" s="95"/>
      <c r="AL161" s="95"/>
      <c r="AM161" s="95"/>
      <c r="AN161" s="95"/>
      <c r="AO161" s="95"/>
      <c r="AP161" s="95"/>
      <c r="AQ161" s="95"/>
      <c r="AR161" s="95"/>
      <c r="AS161" s="95"/>
      <c r="AT161" s="95"/>
      <c r="AU161" s="95"/>
      <c r="AV161" s="95"/>
      <c r="AW161" s="16"/>
      <c r="AX161" s="16"/>
      <c r="AY161" s="16"/>
      <c r="AZ161" s="16"/>
      <c r="BA161" s="16"/>
      <c r="BB161" s="16"/>
      <c r="BC161" s="16"/>
      <c r="BD161" s="130"/>
      <c r="BE161" s="16"/>
      <c r="BF161" s="16"/>
      <c r="BG161" s="16"/>
      <c r="BH161" s="16"/>
      <c r="BI161" s="16"/>
      <c r="BJ161" s="16"/>
      <c r="BK161" s="130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8"/>
      <c r="CG161" s="18"/>
      <c r="CH161" s="18"/>
      <c r="CI161" s="15"/>
      <c r="CJ161" s="47"/>
      <c r="CK161" s="195" t="s">
        <v>26</v>
      </c>
      <c r="CL161" s="196"/>
      <c r="CM161" s="197"/>
    </row>
    <row r="162" spans="1:91" x14ac:dyDescent="0.25">
      <c r="A162" s="47"/>
      <c r="B162" s="189" t="s">
        <v>19</v>
      </c>
      <c r="C162" s="189"/>
      <c r="D162" s="189"/>
      <c r="E162" s="190" t="s">
        <v>88</v>
      </c>
      <c r="F162" s="191"/>
      <c r="G162" s="191"/>
      <c r="H162" s="191"/>
      <c r="I162" s="191"/>
      <c r="J162" s="191"/>
      <c r="K162" s="191"/>
      <c r="L162" s="191"/>
      <c r="M162" s="191"/>
      <c r="N162" s="191"/>
      <c r="O162" s="191"/>
      <c r="P162" s="191"/>
      <c r="Q162" s="191"/>
      <c r="R162" s="191"/>
      <c r="S162" s="191"/>
      <c r="T162" s="191"/>
      <c r="U162" s="191"/>
      <c r="V162" s="191"/>
      <c r="W162" s="191"/>
      <c r="X162" s="191"/>
      <c r="Y162" s="191"/>
      <c r="Z162" s="191"/>
      <c r="AA162" s="191"/>
      <c r="AB162" s="191"/>
      <c r="AC162" s="191"/>
      <c r="AD162" s="191"/>
      <c r="AE162" s="191"/>
      <c r="AF162" s="191"/>
      <c r="AG162" s="191"/>
      <c r="AH162" s="191"/>
      <c r="AI162" s="191"/>
      <c r="AJ162" s="191"/>
      <c r="AK162" s="191"/>
      <c r="AL162" s="191"/>
      <c r="AM162" s="191"/>
      <c r="AN162" s="191"/>
      <c r="AO162" s="191"/>
      <c r="AP162" s="191"/>
      <c r="AQ162" s="191"/>
      <c r="AR162" s="191"/>
      <c r="AS162" s="191"/>
      <c r="AT162" s="191"/>
      <c r="AU162" s="191"/>
      <c r="AV162" s="191"/>
      <c r="AW162" s="191"/>
      <c r="AX162" s="191"/>
      <c r="AY162" s="191"/>
      <c r="AZ162" s="191"/>
      <c r="BA162" s="191"/>
      <c r="BB162" s="191"/>
      <c r="BC162" s="191"/>
      <c r="BD162" s="191"/>
      <c r="BE162" s="191"/>
      <c r="BF162" s="191"/>
      <c r="BG162" s="191"/>
      <c r="BH162" s="191"/>
      <c r="BI162" s="191"/>
      <c r="BJ162" s="191"/>
      <c r="BK162" s="191"/>
      <c r="BL162" s="191"/>
      <c r="BM162" s="191"/>
      <c r="BN162" s="191"/>
      <c r="BO162" s="191"/>
      <c r="BP162" s="191"/>
      <c r="BQ162" s="191"/>
      <c r="BR162" s="191"/>
      <c r="BS162" s="191"/>
      <c r="BT162" s="191"/>
      <c r="BU162" s="191"/>
      <c r="BV162" s="191"/>
      <c r="BW162" s="191"/>
      <c r="BX162" s="191"/>
      <c r="BY162" s="191"/>
      <c r="BZ162" s="191"/>
      <c r="CA162" s="191"/>
      <c r="CB162" s="191"/>
      <c r="CC162" s="191"/>
      <c r="CD162" s="191"/>
      <c r="CE162" s="191"/>
      <c r="CF162" s="191"/>
      <c r="CG162" s="191"/>
      <c r="CH162" s="191"/>
      <c r="CI162" s="208"/>
      <c r="CJ162" s="47"/>
      <c r="CK162" s="189" t="s">
        <v>19</v>
      </c>
      <c r="CL162" s="189"/>
      <c r="CM162" s="189"/>
    </row>
    <row r="163" spans="1:91" x14ac:dyDescent="0.25">
      <c r="A163" s="47" t="s">
        <v>36</v>
      </c>
      <c r="B163" s="175"/>
      <c r="C163" s="176"/>
      <c r="D163" s="177"/>
      <c r="E163" s="212" t="s">
        <v>87</v>
      </c>
      <c r="F163" s="212"/>
      <c r="G163" s="212"/>
      <c r="H163" s="212"/>
      <c r="I163" s="212"/>
      <c r="J163" s="159" t="s">
        <v>89</v>
      </c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59"/>
      <c r="Z163" s="159"/>
      <c r="AA163" s="159"/>
      <c r="AB163" s="159"/>
      <c r="AC163" s="159"/>
      <c r="AD163" s="159"/>
      <c r="AE163" s="159"/>
      <c r="AF163" s="159"/>
      <c r="AG163" s="159"/>
      <c r="AH163" s="159"/>
      <c r="AI163" s="159"/>
      <c r="AJ163" s="212" t="s">
        <v>90</v>
      </c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133" t="s">
        <v>91</v>
      </c>
      <c r="BE163" s="129"/>
      <c r="BF163" s="129"/>
      <c r="BG163" s="129"/>
      <c r="BH163" s="129"/>
      <c r="BI163" s="129"/>
      <c r="BJ163" s="129"/>
      <c r="BK163" s="133"/>
      <c r="BL163" s="129"/>
      <c r="BM163" s="129"/>
      <c r="BN163" s="129"/>
      <c r="BO163" s="129"/>
      <c r="BP163" s="129"/>
      <c r="BQ163" s="129"/>
      <c r="BR163" s="129"/>
      <c r="BS163" s="129"/>
      <c r="BT163" s="129"/>
      <c r="BU163" s="129"/>
      <c r="BV163" s="129"/>
      <c r="BW163" s="129"/>
      <c r="BX163" s="129"/>
      <c r="BY163" s="129"/>
      <c r="BZ163" s="129"/>
      <c r="CA163" s="129"/>
      <c r="CB163" s="129"/>
      <c r="CC163" s="129"/>
      <c r="CD163" s="129"/>
      <c r="CE163" s="129"/>
      <c r="CF163" s="129"/>
      <c r="CG163" s="129"/>
      <c r="CH163" s="129"/>
      <c r="CI163" s="9"/>
      <c r="CJ163" s="47" t="s">
        <v>36</v>
      </c>
      <c r="CK163" s="175"/>
      <c r="CL163" s="176"/>
      <c r="CM163" s="177"/>
    </row>
    <row r="164" spans="1:91" x14ac:dyDescent="0.25">
      <c r="A164" s="47"/>
      <c r="B164" s="178"/>
      <c r="C164" s="179"/>
      <c r="D164" s="180"/>
      <c r="E164" s="112" t="s">
        <v>52</v>
      </c>
      <c r="F164" s="112" t="s">
        <v>53</v>
      </c>
      <c r="G164" s="112" t="s">
        <v>54</v>
      </c>
      <c r="H164" s="112" t="s">
        <v>55</v>
      </c>
      <c r="I164" s="112" t="s">
        <v>56</v>
      </c>
      <c r="J164" s="112" t="s">
        <v>57</v>
      </c>
      <c r="K164" s="112" t="s">
        <v>52</v>
      </c>
      <c r="L164" s="112" t="s">
        <v>53</v>
      </c>
      <c r="M164" s="112" t="s">
        <v>54</v>
      </c>
      <c r="N164" s="112" t="s">
        <v>55</v>
      </c>
      <c r="O164" s="112" t="s">
        <v>56</v>
      </c>
      <c r="P164" s="134" t="s">
        <v>57</v>
      </c>
      <c r="Q164" s="112" t="s">
        <v>52</v>
      </c>
      <c r="R164" s="112" t="s">
        <v>53</v>
      </c>
      <c r="S164" s="112" t="s">
        <v>54</v>
      </c>
      <c r="T164" s="112" t="s">
        <v>55</v>
      </c>
      <c r="U164" s="112" t="s">
        <v>56</v>
      </c>
      <c r="V164" s="112" t="s">
        <v>57</v>
      </c>
      <c r="W164" s="112" t="s">
        <v>52</v>
      </c>
      <c r="X164" s="112" t="s">
        <v>53</v>
      </c>
      <c r="Y164" s="112" t="s">
        <v>54</v>
      </c>
      <c r="Z164" s="112" t="s">
        <v>55</v>
      </c>
      <c r="AA164" s="112" t="s">
        <v>56</v>
      </c>
      <c r="AB164" s="99" t="s">
        <v>57</v>
      </c>
      <c r="AC164" s="73" t="s">
        <v>52</v>
      </c>
      <c r="AD164" s="73" t="s">
        <v>53</v>
      </c>
      <c r="AE164" s="73" t="s">
        <v>54</v>
      </c>
      <c r="AF164" s="73" t="s">
        <v>55</v>
      </c>
      <c r="AG164" s="73" t="s">
        <v>56</v>
      </c>
      <c r="AH164" s="73" t="s">
        <v>57</v>
      </c>
      <c r="AI164" s="73" t="s">
        <v>52</v>
      </c>
      <c r="AJ164" s="73" t="s">
        <v>53</v>
      </c>
      <c r="AK164" s="73" t="s">
        <v>54</v>
      </c>
      <c r="AL164" s="73" t="s">
        <v>55</v>
      </c>
      <c r="AM164" s="73" t="s">
        <v>56</v>
      </c>
      <c r="AN164" s="73" t="s">
        <v>57</v>
      </c>
      <c r="AO164" s="73" t="s">
        <v>52</v>
      </c>
      <c r="AP164" s="73" t="s">
        <v>53</v>
      </c>
      <c r="AQ164" s="73" t="s">
        <v>54</v>
      </c>
      <c r="AR164" s="73" t="s">
        <v>55</v>
      </c>
      <c r="AS164" s="73" t="s">
        <v>56</v>
      </c>
      <c r="AT164" s="73" t="s">
        <v>57</v>
      </c>
      <c r="AU164" s="73" t="s">
        <v>52</v>
      </c>
      <c r="AV164" s="73" t="s">
        <v>53</v>
      </c>
      <c r="AW164" s="73" t="s">
        <v>54</v>
      </c>
      <c r="AX164" s="73" t="s">
        <v>55</v>
      </c>
      <c r="AY164" s="73" t="s">
        <v>56</v>
      </c>
      <c r="AZ164" s="73" t="s">
        <v>57</v>
      </c>
      <c r="BA164" s="73" t="s">
        <v>52</v>
      </c>
      <c r="BB164" s="73" t="s">
        <v>53</v>
      </c>
      <c r="BC164" s="73" t="s">
        <v>54</v>
      </c>
      <c r="BD164" s="134" t="s">
        <v>55</v>
      </c>
      <c r="BE164" s="73" t="s">
        <v>56</v>
      </c>
      <c r="BF164" s="73" t="s">
        <v>57</v>
      </c>
      <c r="BG164" s="73" t="s">
        <v>52</v>
      </c>
      <c r="BH164" s="73" t="s">
        <v>53</v>
      </c>
      <c r="BI164" s="73" t="s">
        <v>54</v>
      </c>
      <c r="BJ164" s="73" t="s">
        <v>55</v>
      </c>
      <c r="BK164" s="134" t="s">
        <v>56</v>
      </c>
      <c r="BL164" s="73" t="s">
        <v>57</v>
      </c>
      <c r="BM164" s="73" t="s">
        <v>52</v>
      </c>
      <c r="BN164" s="73" t="s">
        <v>53</v>
      </c>
      <c r="BO164" s="73" t="s">
        <v>54</v>
      </c>
      <c r="BP164" s="73" t="s">
        <v>55</v>
      </c>
      <c r="BQ164" s="73" t="s">
        <v>56</v>
      </c>
      <c r="BR164" s="73" t="s">
        <v>57</v>
      </c>
      <c r="BS164" s="73" t="s">
        <v>52</v>
      </c>
      <c r="BT164" s="73" t="s">
        <v>53</v>
      </c>
      <c r="BU164" s="73" t="s">
        <v>54</v>
      </c>
      <c r="BV164" s="73" t="s">
        <v>55</v>
      </c>
      <c r="BW164" s="73" t="s">
        <v>56</v>
      </c>
      <c r="BX164" s="73" t="s">
        <v>57</v>
      </c>
      <c r="BY164" s="73" t="s">
        <v>52</v>
      </c>
      <c r="BZ164" s="73" t="s">
        <v>53</v>
      </c>
      <c r="CA164" s="73" t="s">
        <v>54</v>
      </c>
      <c r="CB164" s="73" t="s">
        <v>55</v>
      </c>
      <c r="CC164" s="73" t="s">
        <v>56</v>
      </c>
      <c r="CD164" s="73" t="s">
        <v>57</v>
      </c>
      <c r="CE164" s="73"/>
      <c r="CF164" s="73"/>
      <c r="CG164" s="73"/>
      <c r="CH164" s="73"/>
      <c r="CI164" s="73"/>
      <c r="CJ164" s="47"/>
      <c r="CK164" s="178"/>
      <c r="CL164" s="179"/>
      <c r="CM164" s="180"/>
    </row>
    <row r="165" spans="1:91" x14ac:dyDescent="0.25">
      <c r="A165" s="47"/>
      <c r="B165" s="181"/>
      <c r="C165" s="182"/>
      <c r="D165" s="183"/>
      <c r="E165" s="1">
        <v>24</v>
      </c>
      <c r="F165" s="1">
        <v>25</v>
      </c>
      <c r="G165" s="1">
        <v>26</v>
      </c>
      <c r="H165" s="1">
        <v>27</v>
      </c>
      <c r="I165" s="1">
        <v>28</v>
      </c>
      <c r="J165" s="1">
        <v>1</v>
      </c>
      <c r="K165" s="1">
        <v>3</v>
      </c>
      <c r="L165" s="1">
        <v>4</v>
      </c>
      <c r="M165" s="1">
        <v>5</v>
      </c>
      <c r="N165" s="1">
        <v>6</v>
      </c>
      <c r="O165" s="1">
        <v>7</v>
      </c>
      <c r="P165" s="69">
        <v>8</v>
      </c>
      <c r="Q165" s="1">
        <v>10</v>
      </c>
      <c r="R165" s="1">
        <v>11</v>
      </c>
      <c r="S165" s="1">
        <v>12</v>
      </c>
      <c r="T165" s="1">
        <v>13</v>
      </c>
      <c r="U165" s="1">
        <v>14</v>
      </c>
      <c r="V165" s="1">
        <v>15</v>
      </c>
      <c r="W165" s="1">
        <v>17</v>
      </c>
      <c r="X165" s="1">
        <v>18</v>
      </c>
      <c r="Y165" s="1">
        <v>19</v>
      </c>
      <c r="Z165" s="1">
        <v>20</v>
      </c>
      <c r="AA165" s="1">
        <v>21</v>
      </c>
      <c r="AB165" s="137">
        <v>22</v>
      </c>
      <c r="AC165" s="93">
        <v>24</v>
      </c>
      <c r="AD165" s="93">
        <v>25</v>
      </c>
      <c r="AE165" s="93">
        <v>26</v>
      </c>
      <c r="AF165" s="93">
        <v>27</v>
      </c>
      <c r="AG165" s="93">
        <v>28</v>
      </c>
      <c r="AH165" s="93">
        <v>29</v>
      </c>
      <c r="AI165" s="93">
        <v>31</v>
      </c>
      <c r="AJ165" s="93">
        <v>1</v>
      </c>
      <c r="AK165" s="93">
        <v>2</v>
      </c>
      <c r="AL165" s="93">
        <v>3</v>
      </c>
      <c r="AM165" s="93">
        <v>4</v>
      </c>
      <c r="AN165" s="93">
        <v>5</v>
      </c>
      <c r="AO165" s="93">
        <v>14</v>
      </c>
      <c r="AP165" s="93">
        <v>15</v>
      </c>
      <c r="AQ165" s="93">
        <v>16</v>
      </c>
      <c r="AR165" s="93">
        <v>17</v>
      </c>
      <c r="AS165" s="93">
        <v>18</v>
      </c>
      <c r="AT165" s="93">
        <v>19</v>
      </c>
      <c r="AU165" s="62">
        <v>21</v>
      </c>
      <c r="AV165" s="62">
        <v>22</v>
      </c>
      <c r="AW165" s="62">
        <v>23</v>
      </c>
      <c r="AX165" s="62">
        <v>24</v>
      </c>
      <c r="AY165" s="62">
        <v>25</v>
      </c>
      <c r="AZ165" s="62">
        <v>26</v>
      </c>
      <c r="BA165" s="1">
        <v>28</v>
      </c>
      <c r="BB165" s="1">
        <v>29</v>
      </c>
      <c r="BC165" s="93">
        <v>30</v>
      </c>
      <c r="BD165" s="69">
        <v>1</v>
      </c>
      <c r="BE165" s="1">
        <v>2</v>
      </c>
      <c r="BF165" s="93">
        <v>3</v>
      </c>
      <c r="BG165" s="93">
        <v>5</v>
      </c>
      <c r="BH165" s="93">
        <v>6</v>
      </c>
      <c r="BI165" s="93">
        <v>7</v>
      </c>
      <c r="BJ165" s="93">
        <v>8</v>
      </c>
      <c r="BK165" s="69">
        <v>9</v>
      </c>
      <c r="BL165" s="1">
        <v>10</v>
      </c>
      <c r="BM165" s="93">
        <v>12</v>
      </c>
      <c r="BN165" s="93">
        <v>13</v>
      </c>
      <c r="BO165" s="93">
        <v>14</v>
      </c>
      <c r="BP165" s="93">
        <v>15</v>
      </c>
      <c r="BQ165" s="93">
        <v>16</v>
      </c>
      <c r="BR165" s="93">
        <v>17</v>
      </c>
      <c r="BS165" s="93">
        <v>19</v>
      </c>
      <c r="BT165" s="93">
        <v>20</v>
      </c>
      <c r="BU165" s="93">
        <v>21</v>
      </c>
      <c r="BV165" s="93">
        <v>22</v>
      </c>
      <c r="BW165" s="93">
        <v>23</v>
      </c>
      <c r="BX165" s="93">
        <v>24</v>
      </c>
      <c r="BY165" s="93">
        <v>26</v>
      </c>
      <c r="BZ165" s="93">
        <v>27</v>
      </c>
      <c r="CA165" s="93">
        <v>28</v>
      </c>
      <c r="CB165" s="93">
        <v>29</v>
      </c>
      <c r="CC165" s="93">
        <v>30</v>
      </c>
      <c r="CD165" s="93">
        <v>31</v>
      </c>
      <c r="CI165" s="9"/>
      <c r="CJ165" s="47"/>
      <c r="CK165" s="181"/>
      <c r="CL165" s="182"/>
      <c r="CM165" s="183"/>
    </row>
    <row r="166" spans="1:91" x14ac:dyDescent="0.25">
      <c r="A166" s="47"/>
      <c r="B166" s="188" t="s">
        <v>1</v>
      </c>
      <c r="C166" s="188"/>
      <c r="D166" s="188"/>
      <c r="E166" s="108"/>
      <c r="F166" s="1"/>
      <c r="G166" s="1"/>
      <c r="H166" s="1"/>
      <c r="I166" s="1"/>
      <c r="J166" s="1"/>
      <c r="K166" s="108"/>
      <c r="L166" s="108"/>
      <c r="M166" s="108"/>
      <c r="N166" s="108" t="s">
        <v>97</v>
      </c>
      <c r="O166" s="108"/>
      <c r="P166" s="130"/>
      <c r="Q166" s="16"/>
      <c r="R166" s="108"/>
      <c r="S166" s="108"/>
      <c r="T166" s="108"/>
      <c r="U166" s="108"/>
      <c r="V166" s="108"/>
      <c r="W166" s="108"/>
      <c r="X166" s="108"/>
      <c r="Y166" s="108"/>
      <c r="Z166" s="108"/>
      <c r="AA166" s="108"/>
      <c r="AB166" s="136"/>
      <c r="AC166" s="95"/>
      <c r="AD166" s="95"/>
      <c r="AE166" s="95"/>
      <c r="AF166" s="95"/>
      <c r="AG166" s="95"/>
      <c r="AH166" s="95"/>
      <c r="AI166" s="95"/>
      <c r="AJ166" s="95"/>
      <c r="AK166" s="95"/>
      <c r="AL166" s="95"/>
      <c r="AM166" s="95"/>
      <c r="AN166" s="95"/>
      <c r="AO166" s="95"/>
      <c r="AP166" s="95"/>
      <c r="AQ166" s="95"/>
      <c r="AR166" s="95"/>
      <c r="AS166" s="95"/>
      <c r="AT166" s="95"/>
      <c r="AU166" s="95"/>
      <c r="AV166" s="95"/>
      <c r="AW166" s="16"/>
      <c r="AX166" s="16"/>
      <c r="AY166" s="16"/>
      <c r="AZ166" s="16"/>
      <c r="BA166" s="16"/>
      <c r="BB166" s="16"/>
      <c r="BC166" s="16"/>
      <c r="BD166" s="130"/>
      <c r="BE166" s="16"/>
      <c r="BF166" s="16"/>
      <c r="BG166" s="16"/>
      <c r="BH166" s="16"/>
      <c r="BI166" s="16"/>
      <c r="BJ166" s="16"/>
      <c r="BK166" s="130"/>
      <c r="BL166" s="16"/>
      <c r="BM166" s="16"/>
      <c r="BN166" s="16"/>
      <c r="BO166" s="16"/>
      <c r="BP166" s="16"/>
      <c r="BQ166" s="16" t="s">
        <v>169</v>
      </c>
      <c r="BR166" s="16"/>
      <c r="BS166" s="16"/>
      <c r="BT166" s="16"/>
      <c r="BU166" s="16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  <c r="CF166" s="18"/>
      <c r="CG166" s="18"/>
      <c r="CH166" s="18"/>
      <c r="CI166" s="15"/>
      <c r="CJ166" s="47"/>
      <c r="CK166" s="188" t="s">
        <v>1</v>
      </c>
      <c r="CL166" s="188"/>
      <c r="CM166" s="188"/>
    </row>
    <row r="167" spans="1:91" x14ac:dyDescent="0.25">
      <c r="A167" s="47"/>
      <c r="B167" s="188" t="s">
        <v>2</v>
      </c>
      <c r="C167" s="188"/>
      <c r="D167" s="188"/>
      <c r="E167" s="108"/>
      <c r="F167" s="1"/>
      <c r="G167" s="1"/>
      <c r="H167" s="1"/>
      <c r="I167" s="1"/>
      <c r="J167" s="1"/>
      <c r="K167" s="108"/>
      <c r="L167" s="108"/>
      <c r="M167" s="108"/>
      <c r="N167" s="108"/>
      <c r="O167" s="108"/>
      <c r="P167" s="130"/>
      <c r="Q167" s="16"/>
      <c r="R167" s="108"/>
      <c r="S167" s="108"/>
      <c r="T167" s="108"/>
      <c r="U167" s="108"/>
      <c r="V167" s="108"/>
      <c r="W167" s="108"/>
      <c r="X167" s="108"/>
      <c r="Y167" s="108"/>
      <c r="Z167" s="108"/>
      <c r="AA167" s="108"/>
      <c r="AB167" s="136"/>
      <c r="AC167" s="95"/>
      <c r="AD167" s="95"/>
      <c r="AE167" s="95"/>
      <c r="AF167" s="95"/>
      <c r="AG167" s="95"/>
      <c r="AH167" s="95"/>
      <c r="AI167" s="95"/>
      <c r="AJ167" s="95"/>
      <c r="AK167" s="95"/>
      <c r="AL167" s="95"/>
      <c r="AM167" s="95"/>
      <c r="AN167" s="95"/>
      <c r="AO167" s="95"/>
      <c r="AP167" s="95"/>
      <c r="AQ167" s="95"/>
      <c r="AR167" s="95"/>
      <c r="AS167" s="95"/>
      <c r="AT167" s="95"/>
      <c r="AU167" s="95"/>
      <c r="AV167" s="95"/>
      <c r="AW167" s="16"/>
      <c r="AX167" s="16"/>
      <c r="AY167" s="16" t="s">
        <v>160</v>
      </c>
      <c r="AZ167" s="16"/>
      <c r="BA167" s="16"/>
      <c r="BB167" s="16"/>
      <c r="BC167" s="16"/>
      <c r="BD167" s="130"/>
      <c r="BE167" s="16"/>
      <c r="BF167" s="16"/>
      <c r="BG167" s="16"/>
      <c r="BH167" s="16"/>
      <c r="BI167" s="16"/>
      <c r="BJ167" s="16"/>
      <c r="BK167" s="130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  <c r="CF167" s="18"/>
      <c r="CG167" s="18"/>
      <c r="CH167" s="18"/>
      <c r="CI167" s="15"/>
      <c r="CJ167" s="47"/>
      <c r="CK167" s="188" t="s">
        <v>2</v>
      </c>
      <c r="CL167" s="188"/>
      <c r="CM167" s="188"/>
    </row>
    <row r="168" spans="1:91" x14ac:dyDescent="0.25">
      <c r="A168" s="47"/>
      <c r="B168" s="201" t="s">
        <v>22</v>
      </c>
      <c r="C168" s="201"/>
      <c r="D168" s="201"/>
      <c r="E168" s="108" t="s">
        <v>135</v>
      </c>
      <c r="F168" s="1"/>
      <c r="G168" s="1"/>
      <c r="H168" s="1"/>
      <c r="I168" s="1"/>
      <c r="J168" s="1"/>
      <c r="K168" s="108"/>
      <c r="L168" s="108"/>
      <c r="M168" s="108"/>
      <c r="N168" s="108"/>
      <c r="O168" s="108"/>
      <c r="P168" s="130"/>
      <c r="Q168" s="16"/>
      <c r="R168" s="108"/>
      <c r="S168" s="108"/>
      <c r="T168" s="108"/>
      <c r="U168" s="108"/>
      <c r="V168" s="108"/>
      <c r="W168" s="108"/>
      <c r="X168" s="108"/>
      <c r="Y168" s="108" t="s">
        <v>136</v>
      </c>
      <c r="Z168" s="108"/>
      <c r="AA168" s="108"/>
      <c r="AB168" s="136"/>
      <c r="AC168" s="95"/>
      <c r="AD168" s="95"/>
      <c r="AE168" s="95"/>
      <c r="AF168" s="95"/>
      <c r="AG168" s="95"/>
      <c r="AH168" s="95"/>
      <c r="AI168" s="95"/>
      <c r="AJ168" s="95"/>
      <c r="AK168" s="108" t="s">
        <v>136</v>
      </c>
      <c r="AL168" s="95"/>
      <c r="AM168" s="95"/>
      <c r="AN168" s="95"/>
      <c r="AO168" s="95"/>
      <c r="AP168" s="95"/>
      <c r="AQ168" s="95"/>
      <c r="AR168" s="95"/>
      <c r="AS168" s="95"/>
      <c r="AT168" s="95"/>
      <c r="AU168" s="95"/>
      <c r="AV168" s="95"/>
      <c r="AW168" s="16"/>
      <c r="AX168" s="16"/>
      <c r="AY168" s="16"/>
      <c r="AZ168" s="16"/>
      <c r="BA168" s="16"/>
      <c r="BB168" s="16"/>
      <c r="BC168" s="16"/>
      <c r="BD168" s="130"/>
      <c r="BE168" s="16"/>
      <c r="BF168" s="16"/>
      <c r="BG168" s="16"/>
      <c r="BH168" s="16"/>
      <c r="BI168" s="16"/>
      <c r="BJ168" s="16"/>
      <c r="BK168" s="130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8"/>
      <c r="CG168" s="18"/>
      <c r="CH168" s="18"/>
      <c r="CI168" s="15"/>
      <c r="CJ168" s="47"/>
      <c r="CK168" s="201" t="s">
        <v>22</v>
      </c>
      <c r="CL168" s="201"/>
      <c r="CM168" s="201"/>
    </row>
    <row r="169" spans="1:91" x14ac:dyDescent="0.25">
      <c r="A169" s="47"/>
      <c r="B169" s="188" t="s">
        <v>4</v>
      </c>
      <c r="C169" s="188"/>
      <c r="D169" s="188"/>
      <c r="E169" s="108"/>
      <c r="F169" s="1"/>
      <c r="G169" s="1"/>
      <c r="H169" s="1"/>
      <c r="I169" s="1"/>
      <c r="J169" s="1"/>
      <c r="K169" s="108"/>
      <c r="L169" s="108"/>
      <c r="M169" s="108"/>
      <c r="N169" s="108"/>
      <c r="O169" s="108"/>
      <c r="P169" s="130"/>
      <c r="Q169" s="16"/>
      <c r="R169" s="108"/>
      <c r="S169" s="108"/>
      <c r="T169" s="108"/>
      <c r="U169" s="108"/>
      <c r="V169" s="108"/>
      <c r="W169" s="108"/>
      <c r="X169" s="108"/>
      <c r="Y169" s="108"/>
      <c r="Z169" s="108"/>
      <c r="AA169" s="108"/>
      <c r="AB169" s="136"/>
      <c r="AC169" s="95"/>
      <c r="AD169" s="95"/>
      <c r="AE169" s="95"/>
      <c r="AF169" s="95"/>
      <c r="AG169" s="95"/>
      <c r="AH169" s="95"/>
      <c r="AI169" s="95"/>
      <c r="AJ169" s="95"/>
      <c r="AK169" s="95"/>
      <c r="AL169" s="95"/>
      <c r="AM169" s="95"/>
      <c r="AN169" s="95"/>
      <c r="AO169" s="95"/>
      <c r="AP169" s="95"/>
      <c r="AQ169" s="95"/>
      <c r="AR169" s="95"/>
      <c r="AS169" s="95"/>
      <c r="AT169" s="95"/>
      <c r="AU169" s="95" t="s">
        <v>97</v>
      </c>
      <c r="AV169" s="95"/>
      <c r="AW169" s="16"/>
      <c r="AX169" s="16"/>
      <c r="AY169" s="16"/>
      <c r="AZ169" s="16"/>
      <c r="BA169" s="16"/>
      <c r="BB169" s="16"/>
      <c r="BC169" s="16"/>
      <c r="BD169" s="130"/>
      <c r="BE169" s="16"/>
      <c r="BF169" s="16"/>
      <c r="BG169" s="16"/>
      <c r="BH169" s="16"/>
      <c r="BI169" s="16"/>
      <c r="BJ169" s="16"/>
      <c r="BK169" s="130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 t="s">
        <v>97</v>
      </c>
      <c r="CC169" s="16"/>
      <c r="CD169" s="16"/>
      <c r="CE169" s="16"/>
      <c r="CF169" s="18"/>
      <c r="CG169" s="18"/>
      <c r="CH169" s="18"/>
      <c r="CI169" s="15"/>
      <c r="CJ169" s="47"/>
      <c r="CK169" s="188" t="s">
        <v>4</v>
      </c>
      <c r="CL169" s="188"/>
      <c r="CM169" s="188"/>
    </row>
    <row r="170" spans="1:91" x14ac:dyDescent="0.25">
      <c r="A170" s="47"/>
      <c r="B170" s="170" t="s">
        <v>5</v>
      </c>
      <c r="C170" s="171"/>
      <c r="D170" s="172"/>
      <c r="E170" s="108"/>
      <c r="F170" s="1"/>
      <c r="G170" s="1"/>
      <c r="H170" s="1"/>
      <c r="I170" s="1"/>
      <c r="J170" s="1"/>
      <c r="K170" s="108"/>
      <c r="L170" s="108"/>
      <c r="M170" s="108"/>
      <c r="N170" s="108"/>
      <c r="O170" s="108"/>
      <c r="P170" s="130"/>
      <c r="Q170" s="16"/>
      <c r="R170" s="108"/>
      <c r="S170" s="108"/>
      <c r="T170" s="108"/>
      <c r="U170" s="108"/>
      <c r="V170" s="108"/>
      <c r="W170" s="108"/>
      <c r="X170" s="108"/>
      <c r="Y170" s="108"/>
      <c r="Z170" s="108"/>
      <c r="AA170" s="108"/>
      <c r="AB170" s="136"/>
      <c r="AC170" s="95"/>
      <c r="AD170" s="95"/>
      <c r="AE170" s="95"/>
      <c r="AF170" s="95"/>
      <c r="AG170" s="95"/>
      <c r="AH170" s="95" t="s">
        <v>97</v>
      </c>
      <c r="AI170" s="95"/>
      <c r="AJ170" s="95"/>
      <c r="AK170" s="95"/>
      <c r="AL170" s="95"/>
      <c r="AM170" s="95"/>
      <c r="AN170" s="95"/>
      <c r="AO170" s="95"/>
      <c r="AP170" s="95"/>
      <c r="AQ170" s="95"/>
      <c r="AR170" s="95"/>
      <c r="AS170" s="95"/>
      <c r="AT170" s="95"/>
      <c r="AU170" s="95"/>
      <c r="AV170" s="95"/>
      <c r="AW170" s="16"/>
      <c r="AX170" s="16"/>
      <c r="AY170" s="16"/>
      <c r="AZ170" s="16"/>
      <c r="BA170" s="16"/>
      <c r="BB170" s="16"/>
      <c r="BC170" s="16"/>
      <c r="BD170" s="130"/>
      <c r="BE170" s="16"/>
      <c r="BF170" s="16"/>
      <c r="BG170" s="16"/>
      <c r="BH170" s="16"/>
      <c r="BI170" s="16"/>
      <c r="BJ170" s="16"/>
      <c r="BK170" s="130"/>
      <c r="BL170" s="16"/>
      <c r="BM170" s="16"/>
      <c r="BN170" s="16"/>
      <c r="BO170" s="16"/>
      <c r="BP170" s="16"/>
      <c r="BQ170" s="16"/>
      <c r="BR170" s="16" t="s">
        <v>97</v>
      </c>
      <c r="BS170" s="16"/>
      <c r="BT170" s="16"/>
      <c r="BU170" s="16"/>
      <c r="BV170" s="16"/>
      <c r="BW170" s="16"/>
      <c r="BX170" s="16"/>
      <c r="BY170" s="16"/>
      <c r="BZ170" s="16"/>
      <c r="CA170" s="16" t="s">
        <v>97</v>
      </c>
      <c r="CB170" s="16"/>
      <c r="CC170" s="16"/>
      <c r="CD170" s="16"/>
      <c r="CE170" s="16"/>
      <c r="CF170" s="18"/>
      <c r="CG170" s="18"/>
      <c r="CH170" s="18"/>
      <c r="CI170" s="15"/>
      <c r="CJ170" s="47"/>
      <c r="CK170" s="170" t="s">
        <v>5</v>
      </c>
      <c r="CL170" s="171"/>
      <c r="CM170" s="172"/>
    </row>
    <row r="171" spans="1:91" x14ac:dyDescent="0.25">
      <c r="A171" s="47"/>
      <c r="B171" s="173" t="s">
        <v>63</v>
      </c>
      <c r="C171" s="174"/>
      <c r="D171" s="102"/>
      <c r="E171" s="108"/>
      <c r="F171" s="1"/>
      <c r="G171" s="1"/>
      <c r="H171" s="1"/>
      <c r="I171" s="1"/>
      <c r="J171" s="1"/>
      <c r="K171" s="108"/>
      <c r="L171" s="108"/>
      <c r="M171" s="108"/>
      <c r="N171" s="108"/>
      <c r="O171" s="108"/>
      <c r="P171" s="130"/>
      <c r="Q171" s="16"/>
      <c r="R171" s="108"/>
      <c r="S171" s="108"/>
      <c r="T171" s="108"/>
      <c r="U171" s="108"/>
      <c r="V171" s="108"/>
      <c r="W171" s="108"/>
      <c r="X171" s="108"/>
      <c r="Y171" s="108"/>
      <c r="Z171" s="108"/>
      <c r="AA171" s="108"/>
      <c r="AB171" s="136"/>
      <c r="AC171" s="95"/>
      <c r="AD171" s="95"/>
      <c r="AE171" s="95"/>
      <c r="AF171" s="95"/>
      <c r="AG171" s="95"/>
      <c r="AH171" s="95"/>
      <c r="AI171" s="95"/>
      <c r="AJ171" s="95"/>
      <c r="AK171" s="95"/>
      <c r="AL171" s="95"/>
      <c r="AM171" s="95"/>
      <c r="AN171" s="95"/>
      <c r="AO171" s="95"/>
      <c r="AP171" s="95"/>
      <c r="AQ171" s="95"/>
      <c r="AR171" s="95"/>
      <c r="AS171" s="95"/>
      <c r="AT171" s="95"/>
      <c r="AU171" s="95"/>
      <c r="AV171" s="95"/>
      <c r="AW171" s="16"/>
      <c r="AX171" s="16"/>
      <c r="AY171" s="16"/>
      <c r="AZ171" s="16"/>
      <c r="BA171" s="16"/>
      <c r="BB171" s="16"/>
      <c r="BC171" s="16"/>
      <c r="BD171" s="130"/>
      <c r="BE171" s="16"/>
      <c r="BF171" s="16"/>
      <c r="BG171" s="16"/>
      <c r="BH171" s="16"/>
      <c r="BI171" s="16"/>
      <c r="BJ171" s="16"/>
      <c r="BK171" s="130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  <c r="CA171" s="16"/>
      <c r="CB171" s="16"/>
      <c r="CC171" s="16" t="s">
        <v>97</v>
      </c>
      <c r="CD171" s="16"/>
      <c r="CE171" s="16"/>
      <c r="CF171" s="18"/>
      <c r="CG171" s="18"/>
      <c r="CH171" s="18"/>
      <c r="CI171" s="15"/>
      <c r="CJ171" s="47"/>
      <c r="CK171" s="173" t="s">
        <v>63</v>
      </c>
      <c r="CL171" s="174"/>
      <c r="CM171" s="102"/>
    </row>
    <row r="172" spans="1:91" x14ac:dyDescent="0.25">
      <c r="A172" s="47"/>
      <c r="B172" s="170" t="s">
        <v>6</v>
      </c>
      <c r="C172" s="171"/>
      <c r="D172" s="172"/>
      <c r="E172" s="108"/>
      <c r="F172" s="1"/>
      <c r="G172" s="1"/>
      <c r="H172" s="1"/>
      <c r="I172" s="1"/>
      <c r="J172" s="1"/>
      <c r="K172" s="108"/>
      <c r="L172" s="108"/>
      <c r="M172" s="108"/>
      <c r="N172" s="108"/>
      <c r="O172" s="108"/>
      <c r="P172" s="130"/>
      <c r="Q172" s="16"/>
      <c r="R172" s="108"/>
      <c r="S172" s="108"/>
      <c r="T172" s="108"/>
      <c r="U172" s="108"/>
      <c r="V172" s="108"/>
      <c r="W172" s="108"/>
      <c r="X172" s="108"/>
      <c r="Y172" s="108"/>
      <c r="Z172" s="108"/>
      <c r="AA172" s="108"/>
      <c r="AB172" s="136"/>
      <c r="AC172" s="95"/>
      <c r="AD172" s="95"/>
      <c r="AE172" s="95"/>
      <c r="AF172" s="95"/>
      <c r="AG172" s="95"/>
      <c r="AH172" s="95"/>
      <c r="AI172" s="95"/>
      <c r="AJ172" s="95"/>
      <c r="AK172" s="95"/>
      <c r="AL172" s="95"/>
      <c r="AM172" s="95"/>
      <c r="AN172" s="95"/>
      <c r="AO172" s="95"/>
      <c r="AP172" s="95"/>
      <c r="AQ172" s="95"/>
      <c r="AR172" s="95"/>
      <c r="AS172" s="95"/>
      <c r="AT172" s="95"/>
      <c r="AU172" s="95"/>
      <c r="AV172" s="95"/>
      <c r="AW172" s="16"/>
      <c r="AX172" s="16"/>
      <c r="AY172" s="16"/>
      <c r="AZ172" s="16"/>
      <c r="BA172" s="16"/>
      <c r="BB172" s="16"/>
      <c r="BC172" s="16"/>
      <c r="BD172" s="130"/>
      <c r="BE172" s="16"/>
      <c r="BF172" s="16"/>
      <c r="BG172" s="16"/>
      <c r="BH172" s="16"/>
      <c r="BI172" s="16"/>
      <c r="BJ172" s="16"/>
      <c r="BK172" s="130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  <c r="CF172" s="18"/>
      <c r="CG172" s="18"/>
      <c r="CH172" s="18"/>
      <c r="CI172" s="15"/>
      <c r="CJ172" s="47"/>
      <c r="CK172" s="170" t="s">
        <v>6</v>
      </c>
      <c r="CL172" s="171"/>
      <c r="CM172" s="172"/>
    </row>
    <row r="173" spans="1:91" x14ac:dyDescent="0.25">
      <c r="A173" s="47"/>
      <c r="B173" s="170" t="s">
        <v>61</v>
      </c>
      <c r="C173" s="171"/>
      <c r="D173" s="172"/>
      <c r="E173" s="108"/>
      <c r="F173" s="1"/>
      <c r="G173" s="1"/>
      <c r="H173" s="1"/>
      <c r="I173" s="1"/>
      <c r="J173" s="1"/>
      <c r="K173" s="108"/>
      <c r="L173" s="108"/>
      <c r="M173" s="108"/>
      <c r="N173" s="108"/>
      <c r="O173" s="108"/>
      <c r="P173" s="130"/>
      <c r="Q173" s="16" t="s">
        <v>168</v>
      </c>
      <c r="R173" s="108"/>
      <c r="S173" s="108"/>
      <c r="T173" s="108"/>
      <c r="U173" s="108"/>
      <c r="V173" s="108"/>
      <c r="W173" s="108"/>
      <c r="X173" s="108"/>
      <c r="Y173" s="108"/>
      <c r="Z173" s="108"/>
      <c r="AA173" s="108"/>
      <c r="AB173" s="136"/>
      <c r="AC173" s="95"/>
      <c r="AD173" s="95"/>
      <c r="AE173" s="95"/>
      <c r="AF173" s="95"/>
      <c r="AG173" s="95"/>
      <c r="AH173" s="95"/>
      <c r="AI173" s="95"/>
      <c r="AJ173" s="95"/>
      <c r="AK173" s="95"/>
      <c r="AL173" s="95"/>
      <c r="AM173" s="95"/>
      <c r="AN173" s="95"/>
      <c r="AO173" s="95"/>
      <c r="AP173" s="95"/>
      <c r="AQ173" s="95"/>
      <c r="AR173" s="95"/>
      <c r="AS173" s="95"/>
      <c r="AT173" s="95"/>
      <c r="AU173" s="95"/>
      <c r="AV173" s="95"/>
      <c r="AW173" s="16"/>
      <c r="AX173" s="16"/>
      <c r="AY173" s="16"/>
      <c r="AZ173" s="16"/>
      <c r="BA173" s="16"/>
      <c r="BB173" s="16"/>
      <c r="BC173" s="16"/>
      <c r="BD173" s="130"/>
      <c r="BE173" s="16"/>
      <c r="BF173" s="16"/>
      <c r="BG173" s="16"/>
      <c r="BH173" s="16"/>
      <c r="BI173" s="16"/>
      <c r="BJ173" s="16"/>
      <c r="BK173" s="130"/>
      <c r="BL173" s="16"/>
      <c r="BM173" s="16"/>
      <c r="BN173" s="16"/>
      <c r="BO173" s="16"/>
      <c r="BP173" s="16"/>
      <c r="BQ173" s="16"/>
      <c r="BR173" s="16"/>
      <c r="BS173" s="16" t="s">
        <v>168</v>
      </c>
      <c r="BT173" s="16"/>
      <c r="BU173" s="16"/>
      <c r="BV173" s="16"/>
      <c r="BW173" s="16"/>
      <c r="BX173" s="16"/>
      <c r="BY173" s="16"/>
      <c r="BZ173" s="16"/>
      <c r="CA173" s="16"/>
      <c r="CB173" s="16"/>
      <c r="CC173" s="16"/>
      <c r="CD173" s="16"/>
      <c r="CE173" s="16"/>
      <c r="CF173" s="18"/>
      <c r="CG173" s="18"/>
      <c r="CH173" s="18"/>
      <c r="CI173" s="15"/>
      <c r="CJ173" s="47"/>
      <c r="CK173" s="170" t="s">
        <v>61</v>
      </c>
      <c r="CL173" s="171"/>
      <c r="CM173" s="172"/>
    </row>
    <row r="174" spans="1:91" x14ac:dyDescent="0.25">
      <c r="A174" s="47"/>
      <c r="B174" s="188" t="s">
        <v>9</v>
      </c>
      <c r="C174" s="188"/>
      <c r="D174" s="188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31"/>
      <c r="Q174" s="24"/>
      <c r="R174" s="114"/>
      <c r="S174" s="114"/>
      <c r="T174" s="114"/>
      <c r="U174" s="114"/>
      <c r="V174" s="114"/>
      <c r="W174" s="114"/>
      <c r="X174" s="114"/>
      <c r="Y174" s="114"/>
      <c r="Z174" s="114"/>
      <c r="AA174" s="114" t="s">
        <v>153</v>
      </c>
      <c r="AB174" s="110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24"/>
      <c r="AX174" s="24"/>
      <c r="AY174" s="24"/>
      <c r="AZ174" s="24"/>
      <c r="BA174" s="24"/>
      <c r="BB174" s="24"/>
      <c r="BC174" s="24"/>
      <c r="BD174" s="131"/>
      <c r="BE174" s="24" t="s">
        <v>153</v>
      </c>
      <c r="BF174" s="24"/>
      <c r="BG174" s="24"/>
      <c r="BH174" s="24"/>
      <c r="BI174" s="24"/>
      <c r="BJ174" s="24"/>
      <c r="BK174" s="131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18"/>
      <c r="CG174" s="18"/>
      <c r="CH174" s="18"/>
      <c r="CI174" s="15"/>
      <c r="CJ174" s="47"/>
      <c r="CK174" s="188" t="s">
        <v>9</v>
      </c>
      <c r="CL174" s="188"/>
      <c r="CM174" s="188"/>
    </row>
    <row r="175" spans="1:91" x14ac:dyDescent="0.25">
      <c r="A175" s="47"/>
      <c r="B175" s="188" t="s">
        <v>23</v>
      </c>
      <c r="C175" s="188"/>
      <c r="D175" s="188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31"/>
      <c r="Q175" s="24"/>
      <c r="R175" s="114"/>
      <c r="S175" s="114"/>
      <c r="T175" s="114"/>
      <c r="U175" s="114"/>
      <c r="V175" s="114"/>
      <c r="W175" s="114"/>
      <c r="X175" s="114"/>
      <c r="Y175" s="114"/>
      <c r="Z175" s="114"/>
      <c r="AA175" s="114"/>
      <c r="AB175" s="110"/>
      <c r="AC175" s="17"/>
      <c r="AD175" s="17"/>
      <c r="AE175" s="17"/>
      <c r="AF175" s="17"/>
      <c r="AG175" s="17"/>
      <c r="AH175" s="17"/>
      <c r="AI175" s="17"/>
      <c r="AJ175" s="17"/>
      <c r="AK175" s="17"/>
      <c r="AL175" s="114" t="s">
        <v>136</v>
      </c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24"/>
      <c r="AX175" s="24"/>
      <c r="AY175" s="24"/>
      <c r="AZ175" s="24"/>
      <c r="BA175" s="24"/>
      <c r="BB175" s="24"/>
      <c r="BC175" s="24"/>
      <c r="BD175" s="131"/>
      <c r="BE175" s="24"/>
      <c r="BF175" s="24"/>
      <c r="BG175" s="24"/>
      <c r="BH175" s="24"/>
      <c r="BI175" s="24"/>
      <c r="BJ175" s="24"/>
      <c r="BK175" s="131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 t="s">
        <v>136</v>
      </c>
      <c r="BV175" s="24"/>
      <c r="BW175" s="24"/>
      <c r="BX175" s="24"/>
      <c r="BY175" s="24"/>
      <c r="BZ175" s="24"/>
      <c r="CA175" s="24"/>
      <c r="CB175" s="24"/>
      <c r="CC175" s="24"/>
      <c r="CD175" s="24"/>
      <c r="CE175" s="24"/>
      <c r="CF175" s="18"/>
      <c r="CG175" s="18"/>
      <c r="CH175" s="18"/>
      <c r="CI175" s="15"/>
      <c r="CJ175" s="47"/>
      <c r="CK175" s="188" t="s">
        <v>23</v>
      </c>
      <c r="CL175" s="188"/>
      <c r="CM175" s="188"/>
    </row>
    <row r="176" spans="1:91" x14ac:dyDescent="0.25">
      <c r="A176" s="47"/>
      <c r="B176" s="170" t="s">
        <v>10</v>
      </c>
      <c r="C176" s="171"/>
      <c r="D176" s="172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31"/>
      <c r="Q176" s="24"/>
      <c r="R176" s="114"/>
      <c r="S176" s="114"/>
      <c r="T176" s="114"/>
      <c r="U176" s="114"/>
      <c r="V176" s="114"/>
      <c r="W176" s="114"/>
      <c r="X176" s="114"/>
      <c r="Y176" s="114"/>
      <c r="Z176" s="114"/>
      <c r="AA176" s="114"/>
      <c r="AB176" s="110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14" t="s">
        <v>136</v>
      </c>
      <c r="AV176" s="17"/>
      <c r="AW176" s="24"/>
      <c r="AX176" s="24"/>
      <c r="AY176" s="24"/>
      <c r="AZ176" s="24"/>
      <c r="BA176" s="24"/>
      <c r="BB176" s="24"/>
      <c r="BC176" s="24"/>
      <c r="BD176" s="131"/>
      <c r="BE176" s="24"/>
      <c r="BF176" s="24"/>
      <c r="BG176" s="24"/>
      <c r="BH176" s="24"/>
      <c r="BI176" s="24"/>
      <c r="BJ176" s="24"/>
      <c r="BK176" s="131"/>
      <c r="BL176" s="24"/>
      <c r="BM176" s="24"/>
      <c r="BN176" s="24"/>
      <c r="BO176" s="24" t="s">
        <v>179</v>
      </c>
      <c r="BP176" s="24"/>
      <c r="BQ176" s="24"/>
      <c r="BR176" s="24"/>
      <c r="BS176" s="24"/>
      <c r="BT176" s="24"/>
      <c r="BU176" s="24"/>
      <c r="BV176" s="24"/>
      <c r="BW176" s="24"/>
      <c r="BX176" s="24"/>
      <c r="BY176" s="24"/>
      <c r="BZ176" s="24"/>
      <c r="CA176" s="24"/>
      <c r="CB176" s="24"/>
      <c r="CC176" s="24"/>
      <c r="CD176" s="24"/>
      <c r="CE176" s="24"/>
      <c r="CF176" s="18"/>
      <c r="CG176" s="18"/>
      <c r="CH176" s="18"/>
      <c r="CI176" s="15"/>
      <c r="CJ176" s="47"/>
      <c r="CK176" s="170" t="s">
        <v>10</v>
      </c>
      <c r="CL176" s="171"/>
      <c r="CM176" s="172"/>
    </row>
    <row r="177" spans="1:91" x14ac:dyDescent="0.25">
      <c r="A177" s="47"/>
      <c r="B177" s="170" t="s">
        <v>11</v>
      </c>
      <c r="C177" s="171"/>
      <c r="D177" s="172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31"/>
      <c r="Q177" s="24"/>
      <c r="R177" s="114"/>
      <c r="S177" s="114"/>
      <c r="T177" s="114"/>
      <c r="U177" s="114"/>
      <c r="V177" s="114"/>
      <c r="W177" s="114"/>
      <c r="X177" s="114"/>
      <c r="Y177" s="114"/>
      <c r="Z177" s="114"/>
      <c r="AA177" s="114"/>
      <c r="AB177" s="110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24"/>
      <c r="AX177" s="24"/>
      <c r="AY177" s="24"/>
      <c r="AZ177" s="24"/>
      <c r="BA177" s="24"/>
      <c r="BB177" s="24"/>
      <c r="BC177" s="24"/>
      <c r="BD177" s="131"/>
      <c r="BE177" s="24"/>
      <c r="BF177" s="24"/>
      <c r="BG177" s="24"/>
      <c r="BH177" s="24"/>
      <c r="BI177" s="24"/>
      <c r="BJ177" s="24"/>
      <c r="BK177" s="131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  <c r="BZ177" s="24"/>
      <c r="CA177" s="24"/>
      <c r="CB177" s="24"/>
      <c r="CC177" s="24"/>
      <c r="CD177" s="24"/>
      <c r="CE177" s="24"/>
      <c r="CF177" s="18"/>
      <c r="CG177" s="18"/>
      <c r="CH177" s="18"/>
      <c r="CI177" s="15"/>
      <c r="CJ177" s="47"/>
      <c r="CK177" s="170" t="s">
        <v>11</v>
      </c>
      <c r="CL177" s="171"/>
      <c r="CM177" s="172"/>
    </row>
    <row r="178" spans="1:91" x14ac:dyDescent="0.25">
      <c r="A178" s="47"/>
      <c r="B178" s="188" t="s">
        <v>12</v>
      </c>
      <c r="C178" s="188"/>
      <c r="D178" s="188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31"/>
      <c r="Q178" s="24"/>
      <c r="R178" s="114"/>
      <c r="S178" s="114"/>
      <c r="T178" s="114"/>
      <c r="U178" s="114"/>
      <c r="V178" s="114"/>
      <c r="W178" s="114"/>
      <c r="X178" s="114"/>
      <c r="Y178" s="114"/>
      <c r="Z178" s="114"/>
      <c r="AA178" s="114"/>
      <c r="AB178" s="110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24"/>
      <c r="AX178" s="24"/>
      <c r="AY178" s="24"/>
      <c r="AZ178" s="24" t="s">
        <v>131</v>
      </c>
      <c r="BA178" s="24"/>
      <c r="BB178" s="24"/>
      <c r="BC178" s="24"/>
      <c r="BD178" s="131"/>
      <c r="BE178" s="24"/>
      <c r="BF178" s="24"/>
      <c r="BG178" s="24"/>
      <c r="BH178" s="24"/>
      <c r="BI178" s="24"/>
      <c r="BJ178" s="24"/>
      <c r="BK178" s="131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18"/>
      <c r="CG178" s="18"/>
      <c r="CH178" s="18"/>
      <c r="CI178" s="15"/>
      <c r="CJ178" s="47"/>
      <c r="CK178" s="188" t="s">
        <v>12</v>
      </c>
      <c r="CL178" s="188"/>
      <c r="CM178" s="188"/>
    </row>
    <row r="179" spans="1:91" x14ac:dyDescent="0.25">
      <c r="A179" s="47"/>
      <c r="B179" s="189" t="s">
        <v>19</v>
      </c>
      <c r="C179" s="189"/>
      <c r="D179" s="189"/>
      <c r="E179" s="190" t="s">
        <v>88</v>
      </c>
      <c r="F179" s="191"/>
      <c r="G179" s="191"/>
      <c r="H179" s="191"/>
      <c r="I179" s="191"/>
      <c r="J179" s="191"/>
      <c r="K179" s="191"/>
      <c r="L179" s="191"/>
      <c r="M179" s="191"/>
      <c r="N179" s="191"/>
      <c r="O179" s="191"/>
      <c r="P179" s="191"/>
      <c r="Q179" s="191"/>
      <c r="R179" s="191"/>
      <c r="S179" s="191"/>
      <c r="T179" s="191"/>
      <c r="U179" s="191"/>
      <c r="V179" s="191"/>
      <c r="W179" s="191"/>
      <c r="X179" s="191"/>
      <c r="Y179" s="191"/>
      <c r="Z179" s="191"/>
      <c r="AA179" s="191"/>
      <c r="AB179" s="191"/>
      <c r="AC179" s="191"/>
      <c r="AD179" s="191"/>
      <c r="AE179" s="191"/>
      <c r="AF179" s="191"/>
      <c r="AG179" s="191"/>
      <c r="AH179" s="191"/>
      <c r="AI179" s="191"/>
      <c r="AJ179" s="191"/>
      <c r="AK179" s="191"/>
      <c r="AL179" s="191"/>
      <c r="AM179" s="191"/>
      <c r="AN179" s="191"/>
      <c r="AO179" s="191"/>
      <c r="AP179" s="191"/>
      <c r="AQ179" s="191"/>
      <c r="AR179" s="191"/>
      <c r="AS179" s="191"/>
      <c r="AT179" s="191"/>
      <c r="AU179" s="191"/>
      <c r="AV179" s="191"/>
      <c r="AW179" s="191"/>
      <c r="AX179" s="191"/>
      <c r="AY179" s="191"/>
      <c r="AZ179" s="191"/>
      <c r="BA179" s="191"/>
      <c r="BB179" s="191"/>
      <c r="BC179" s="191"/>
      <c r="BD179" s="191"/>
      <c r="BE179" s="191"/>
      <c r="BF179" s="191"/>
      <c r="BG179" s="191"/>
      <c r="BH179" s="191"/>
      <c r="BI179" s="191"/>
      <c r="BJ179" s="191"/>
      <c r="BK179" s="191"/>
      <c r="BL179" s="191"/>
      <c r="BM179" s="191"/>
      <c r="BN179" s="191"/>
      <c r="BO179" s="191"/>
      <c r="BP179" s="191"/>
      <c r="BQ179" s="191"/>
      <c r="BR179" s="191"/>
      <c r="BS179" s="191"/>
      <c r="BT179" s="191"/>
      <c r="BU179" s="191"/>
      <c r="BV179" s="191"/>
      <c r="BW179" s="191"/>
      <c r="BX179" s="191"/>
      <c r="BY179" s="191"/>
      <c r="BZ179" s="191"/>
      <c r="CA179" s="191"/>
      <c r="CB179" s="191"/>
      <c r="CC179" s="191"/>
      <c r="CD179" s="191"/>
      <c r="CE179" s="191"/>
      <c r="CF179" s="191"/>
      <c r="CG179" s="191"/>
      <c r="CH179" s="191"/>
      <c r="CI179" s="208"/>
      <c r="CJ179" s="47"/>
      <c r="CK179" s="189" t="s">
        <v>19</v>
      </c>
      <c r="CL179" s="189"/>
      <c r="CM179" s="189"/>
    </row>
    <row r="180" spans="1:91" x14ac:dyDescent="0.25">
      <c r="A180" s="47" t="s">
        <v>37</v>
      </c>
      <c r="B180" s="175"/>
      <c r="C180" s="176"/>
      <c r="D180" s="177"/>
      <c r="E180" s="212" t="s">
        <v>87</v>
      </c>
      <c r="F180" s="212"/>
      <c r="G180" s="212"/>
      <c r="H180" s="212"/>
      <c r="I180" s="212"/>
      <c r="J180" s="159" t="s">
        <v>89</v>
      </c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59"/>
      <c r="Z180" s="159"/>
      <c r="AA180" s="159"/>
      <c r="AB180" s="159"/>
      <c r="AC180" s="159"/>
      <c r="AD180" s="159"/>
      <c r="AE180" s="159"/>
      <c r="AF180" s="159"/>
      <c r="AG180" s="159"/>
      <c r="AH180" s="159"/>
      <c r="AI180" s="159"/>
      <c r="AJ180" s="212" t="s">
        <v>90</v>
      </c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133" t="s">
        <v>91</v>
      </c>
      <c r="BE180" s="129"/>
      <c r="BF180" s="129"/>
      <c r="BG180" s="129"/>
      <c r="BH180" s="129"/>
      <c r="BI180" s="129"/>
      <c r="BJ180" s="129"/>
      <c r="BK180" s="133"/>
      <c r="BL180" s="129"/>
      <c r="BM180" s="129"/>
      <c r="BN180" s="129"/>
      <c r="BO180" s="129"/>
      <c r="BP180" s="129"/>
      <c r="BQ180" s="129"/>
      <c r="BR180" s="129"/>
      <c r="BS180" s="129"/>
      <c r="BT180" s="129"/>
      <c r="BU180" s="129"/>
      <c r="BV180" s="129"/>
      <c r="BW180" s="129"/>
      <c r="BX180" s="129"/>
      <c r="BY180" s="129"/>
      <c r="BZ180" s="129"/>
      <c r="CA180" s="129"/>
      <c r="CB180" s="129"/>
      <c r="CC180" s="129"/>
      <c r="CD180" s="129"/>
      <c r="CE180" s="129"/>
      <c r="CF180" s="129"/>
      <c r="CG180" s="129"/>
      <c r="CH180" s="129"/>
      <c r="CI180" s="9"/>
      <c r="CJ180" s="47" t="s">
        <v>37</v>
      </c>
      <c r="CK180" s="175"/>
      <c r="CL180" s="176"/>
      <c r="CM180" s="177"/>
    </row>
    <row r="181" spans="1:91" x14ac:dyDescent="0.25">
      <c r="A181" s="47"/>
      <c r="B181" s="178"/>
      <c r="C181" s="179"/>
      <c r="D181" s="180"/>
      <c r="E181" s="112" t="s">
        <v>52</v>
      </c>
      <c r="F181" s="112" t="s">
        <v>53</v>
      </c>
      <c r="G181" s="112" t="s">
        <v>54</v>
      </c>
      <c r="H181" s="112" t="s">
        <v>55</v>
      </c>
      <c r="I181" s="112" t="s">
        <v>56</v>
      </c>
      <c r="J181" s="112" t="s">
        <v>57</v>
      </c>
      <c r="K181" s="112" t="s">
        <v>52</v>
      </c>
      <c r="L181" s="112" t="s">
        <v>53</v>
      </c>
      <c r="M181" s="112" t="s">
        <v>54</v>
      </c>
      <c r="N181" s="112" t="s">
        <v>55</v>
      </c>
      <c r="O181" s="112" t="s">
        <v>56</v>
      </c>
      <c r="P181" s="134" t="s">
        <v>57</v>
      </c>
      <c r="Q181" s="112" t="s">
        <v>52</v>
      </c>
      <c r="R181" s="112" t="s">
        <v>53</v>
      </c>
      <c r="S181" s="112" t="s">
        <v>54</v>
      </c>
      <c r="T181" s="112" t="s">
        <v>55</v>
      </c>
      <c r="U181" s="112" t="s">
        <v>56</v>
      </c>
      <c r="V181" s="112" t="s">
        <v>57</v>
      </c>
      <c r="W181" s="112" t="s">
        <v>52</v>
      </c>
      <c r="X181" s="112" t="s">
        <v>53</v>
      </c>
      <c r="Y181" s="112" t="s">
        <v>54</v>
      </c>
      <c r="Z181" s="112" t="s">
        <v>55</v>
      </c>
      <c r="AA181" s="112" t="s">
        <v>56</v>
      </c>
      <c r="AB181" s="99" t="s">
        <v>57</v>
      </c>
      <c r="AC181" s="73" t="s">
        <v>52</v>
      </c>
      <c r="AD181" s="73" t="s">
        <v>53</v>
      </c>
      <c r="AE181" s="73" t="s">
        <v>54</v>
      </c>
      <c r="AF181" s="73" t="s">
        <v>55</v>
      </c>
      <c r="AG181" s="73" t="s">
        <v>56</v>
      </c>
      <c r="AH181" s="73" t="s">
        <v>57</v>
      </c>
      <c r="AI181" s="73" t="s">
        <v>52</v>
      </c>
      <c r="AJ181" s="73" t="s">
        <v>53</v>
      </c>
      <c r="AK181" s="73" t="s">
        <v>54</v>
      </c>
      <c r="AL181" s="73" t="s">
        <v>55</v>
      </c>
      <c r="AM181" s="73" t="s">
        <v>56</v>
      </c>
      <c r="AN181" s="73" t="s">
        <v>57</v>
      </c>
      <c r="AO181" s="73" t="s">
        <v>52</v>
      </c>
      <c r="AP181" s="73" t="s">
        <v>53</v>
      </c>
      <c r="AQ181" s="73" t="s">
        <v>54</v>
      </c>
      <c r="AR181" s="73" t="s">
        <v>55</v>
      </c>
      <c r="AS181" s="73" t="s">
        <v>56</v>
      </c>
      <c r="AT181" s="73" t="s">
        <v>57</v>
      </c>
      <c r="AU181" s="73" t="s">
        <v>52</v>
      </c>
      <c r="AV181" s="73" t="s">
        <v>53</v>
      </c>
      <c r="AW181" s="73" t="s">
        <v>54</v>
      </c>
      <c r="AX181" s="73" t="s">
        <v>55</v>
      </c>
      <c r="AY181" s="73" t="s">
        <v>56</v>
      </c>
      <c r="AZ181" s="73" t="s">
        <v>57</v>
      </c>
      <c r="BA181" s="73" t="s">
        <v>52</v>
      </c>
      <c r="BB181" s="73" t="s">
        <v>53</v>
      </c>
      <c r="BC181" s="73" t="s">
        <v>54</v>
      </c>
      <c r="BD181" s="134" t="s">
        <v>55</v>
      </c>
      <c r="BE181" s="73" t="s">
        <v>56</v>
      </c>
      <c r="BF181" s="73" t="s">
        <v>57</v>
      </c>
      <c r="BG181" s="73" t="s">
        <v>52</v>
      </c>
      <c r="BH181" s="73" t="s">
        <v>53</v>
      </c>
      <c r="BI181" s="73" t="s">
        <v>54</v>
      </c>
      <c r="BJ181" s="73" t="s">
        <v>55</v>
      </c>
      <c r="BK181" s="134" t="s">
        <v>56</v>
      </c>
      <c r="BL181" s="73" t="s">
        <v>57</v>
      </c>
      <c r="BM181" s="73" t="s">
        <v>52</v>
      </c>
      <c r="BN181" s="73" t="s">
        <v>53</v>
      </c>
      <c r="BO181" s="73" t="s">
        <v>54</v>
      </c>
      <c r="BP181" s="73" t="s">
        <v>55</v>
      </c>
      <c r="BQ181" s="73" t="s">
        <v>56</v>
      </c>
      <c r="BR181" s="73" t="s">
        <v>57</v>
      </c>
      <c r="BS181" s="73" t="s">
        <v>52</v>
      </c>
      <c r="BT181" s="73" t="s">
        <v>53</v>
      </c>
      <c r="BU181" s="73" t="s">
        <v>54</v>
      </c>
      <c r="BV181" s="73" t="s">
        <v>55</v>
      </c>
      <c r="BW181" s="73" t="s">
        <v>56</v>
      </c>
      <c r="BX181" s="73" t="s">
        <v>57</v>
      </c>
      <c r="BY181" s="73" t="s">
        <v>52</v>
      </c>
      <c r="BZ181" s="73" t="s">
        <v>53</v>
      </c>
      <c r="CA181" s="73" t="s">
        <v>54</v>
      </c>
      <c r="CB181" s="73" t="s">
        <v>55</v>
      </c>
      <c r="CC181" s="73" t="s">
        <v>56</v>
      </c>
      <c r="CD181" s="73" t="s">
        <v>57</v>
      </c>
      <c r="CE181" s="73"/>
      <c r="CF181" s="73"/>
      <c r="CG181" s="73"/>
      <c r="CH181" s="73"/>
      <c r="CI181" s="73"/>
      <c r="CJ181" s="47"/>
      <c r="CK181" s="178"/>
      <c r="CL181" s="179"/>
      <c r="CM181" s="180"/>
    </row>
    <row r="182" spans="1:91" x14ac:dyDescent="0.25">
      <c r="A182" s="47"/>
      <c r="B182" s="181"/>
      <c r="C182" s="182"/>
      <c r="D182" s="183"/>
      <c r="E182" s="1">
        <v>24</v>
      </c>
      <c r="F182" s="1">
        <v>25</v>
      </c>
      <c r="G182" s="1">
        <v>26</v>
      </c>
      <c r="H182" s="1">
        <v>27</v>
      </c>
      <c r="I182" s="1">
        <v>28</v>
      </c>
      <c r="J182" s="1">
        <v>1</v>
      </c>
      <c r="K182" s="1">
        <v>3</v>
      </c>
      <c r="L182" s="1">
        <v>4</v>
      </c>
      <c r="M182" s="1">
        <v>5</v>
      </c>
      <c r="N182" s="1">
        <v>6</v>
      </c>
      <c r="O182" s="1">
        <v>7</v>
      </c>
      <c r="P182" s="69">
        <v>8</v>
      </c>
      <c r="Q182" s="1">
        <v>10</v>
      </c>
      <c r="R182" s="1">
        <v>11</v>
      </c>
      <c r="S182" s="1">
        <v>12</v>
      </c>
      <c r="T182" s="1">
        <v>13</v>
      </c>
      <c r="U182" s="1">
        <v>14</v>
      </c>
      <c r="V182" s="1">
        <v>15</v>
      </c>
      <c r="W182" s="1">
        <v>17</v>
      </c>
      <c r="X182" s="1">
        <v>18</v>
      </c>
      <c r="Y182" s="1">
        <v>19</v>
      </c>
      <c r="Z182" s="1">
        <v>20</v>
      </c>
      <c r="AA182" s="1">
        <v>21</v>
      </c>
      <c r="AB182" s="137">
        <v>22</v>
      </c>
      <c r="AC182" s="93">
        <v>24</v>
      </c>
      <c r="AD182" s="93">
        <v>25</v>
      </c>
      <c r="AE182" s="93">
        <v>26</v>
      </c>
      <c r="AF182" s="93">
        <v>27</v>
      </c>
      <c r="AG182" s="93">
        <v>28</v>
      </c>
      <c r="AH182" s="93">
        <v>29</v>
      </c>
      <c r="AI182" s="93">
        <v>31</v>
      </c>
      <c r="AJ182" s="93">
        <v>1</v>
      </c>
      <c r="AK182" s="93">
        <v>2</v>
      </c>
      <c r="AL182" s="93">
        <v>3</v>
      </c>
      <c r="AM182" s="93">
        <v>4</v>
      </c>
      <c r="AN182" s="93">
        <v>5</v>
      </c>
      <c r="AO182" s="93">
        <v>14</v>
      </c>
      <c r="AP182" s="93">
        <v>15</v>
      </c>
      <c r="AQ182" s="93">
        <v>16</v>
      </c>
      <c r="AR182" s="93">
        <v>17</v>
      </c>
      <c r="AS182" s="93">
        <v>18</v>
      </c>
      <c r="AT182" s="93">
        <v>19</v>
      </c>
      <c r="AU182" s="62">
        <v>21</v>
      </c>
      <c r="AV182" s="62">
        <v>22</v>
      </c>
      <c r="AW182" s="62">
        <v>23</v>
      </c>
      <c r="AX182" s="62">
        <v>24</v>
      </c>
      <c r="AY182" s="62">
        <v>25</v>
      </c>
      <c r="AZ182" s="62">
        <v>26</v>
      </c>
      <c r="BA182" s="1">
        <v>28</v>
      </c>
      <c r="BB182" s="1">
        <v>29</v>
      </c>
      <c r="BC182" s="93">
        <v>30</v>
      </c>
      <c r="BD182" s="69">
        <v>1</v>
      </c>
      <c r="BE182" s="1">
        <v>2</v>
      </c>
      <c r="BF182" s="93">
        <v>3</v>
      </c>
      <c r="BG182" s="93">
        <v>5</v>
      </c>
      <c r="BH182" s="93">
        <v>6</v>
      </c>
      <c r="BI182" s="93">
        <v>7</v>
      </c>
      <c r="BJ182" s="93">
        <v>8</v>
      </c>
      <c r="BK182" s="69">
        <v>9</v>
      </c>
      <c r="BL182" s="1">
        <v>10</v>
      </c>
      <c r="BM182" s="93">
        <v>12</v>
      </c>
      <c r="BN182" s="93">
        <v>13</v>
      </c>
      <c r="BO182" s="93">
        <v>14</v>
      </c>
      <c r="BP182" s="93">
        <v>15</v>
      </c>
      <c r="BQ182" s="93">
        <v>16</v>
      </c>
      <c r="BR182" s="93">
        <v>17</v>
      </c>
      <c r="BS182" s="93">
        <v>19</v>
      </c>
      <c r="BT182" s="93">
        <v>20</v>
      </c>
      <c r="BU182" s="93">
        <v>21</v>
      </c>
      <c r="BV182" s="93">
        <v>22</v>
      </c>
      <c r="BW182" s="93">
        <v>23</v>
      </c>
      <c r="BX182" s="93">
        <v>24</v>
      </c>
      <c r="BY182" s="93">
        <v>26</v>
      </c>
      <c r="BZ182" s="93">
        <v>27</v>
      </c>
      <c r="CA182" s="93">
        <v>28</v>
      </c>
      <c r="CB182" s="93">
        <v>29</v>
      </c>
      <c r="CC182" s="93">
        <v>30</v>
      </c>
      <c r="CD182" s="93">
        <v>31</v>
      </c>
      <c r="CI182" s="9"/>
      <c r="CJ182" s="47"/>
      <c r="CK182" s="181"/>
      <c r="CL182" s="182"/>
      <c r="CM182" s="183"/>
    </row>
    <row r="183" spans="1:91" x14ac:dyDescent="0.25">
      <c r="A183" s="47"/>
      <c r="B183" s="188" t="s">
        <v>1</v>
      </c>
      <c r="C183" s="188"/>
      <c r="D183" s="188"/>
      <c r="E183" s="114"/>
      <c r="F183" s="114"/>
      <c r="G183" s="114"/>
      <c r="H183" s="114"/>
      <c r="I183" s="114"/>
      <c r="J183" s="114"/>
      <c r="K183" s="114"/>
      <c r="L183" s="114"/>
      <c r="M183" s="114"/>
      <c r="N183" s="108" t="s">
        <v>97</v>
      </c>
      <c r="O183" s="114"/>
      <c r="P183" s="131"/>
      <c r="Q183" s="24"/>
      <c r="R183" s="114"/>
      <c r="S183" s="114"/>
      <c r="T183" s="114"/>
      <c r="U183" s="114"/>
      <c r="V183" s="114"/>
      <c r="W183" s="114"/>
      <c r="X183" s="114"/>
      <c r="Y183" s="114"/>
      <c r="Z183" s="114"/>
      <c r="AA183" s="114"/>
      <c r="AB183" s="110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24"/>
      <c r="AX183" s="24"/>
      <c r="AY183" s="16"/>
      <c r="AZ183" s="16"/>
      <c r="BA183" s="16"/>
      <c r="BB183" s="16"/>
      <c r="BC183" s="16"/>
      <c r="BD183" s="130"/>
      <c r="BE183" s="16"/>
      <c r="BF183" s="16"/>
      <c r="BG183" s="16"/>
      <c r="BH183" s="16"/>
      <c r="BI183" s="16"/>
      <c r="BJ183" s="16"/>
      <c r="BK183" s="130"/>
      <c r="BL183" s="16"/>
      <c r="BM183" s="16"/>
      <c r="BN183" s="16"/>
      <c r="BO183" s="16"/>
      <c r="BP183" s="16"/>
      <c r="BQ183" s="16" t="s">
        <v>169</v>
      </c>
      <c r="BR183" s="24"/>
      <c r="BS183" s="24"/>
      <c r="BT183" s="24"/>
      <c r="BU183" s="24"/>
      <c r="BV183" s="24"/>
      <c r="BW183" s="24"/>
      <c r="BX183" s="24"/>
      <c r="BY183" s="24"/>
      <c r="BZ183" s="24"/>
      <c r="CA183" s="24"/>
      <c r="CB183" s="24"/>
      <c r="CC183" s="24"/>
      <c r="CD183" s="24"/>
      <c r="CE183" s="24"/>
      <c r="CF183" s="18"/>
      <c r="CG183" s="18"/>
      <c r="CH183" s="18"/>
      <c r="CI183" s="15"/>
      <c r="CJ183" s="47"/>
      <c r="CK183" s="188" t="s">
        <v>1</v>
      </c>
      <c r="CL183" s="188"/>
      <c r="CM183" s="188"/>
    </row>
    <row r="184" spans="1:91" x14ac:dyDescent="0.25">
      <c r="A184" s="47"/>
      <c r="B184" s="188" t="s">
        <v>2</v>
      </c>
      <c r="C184" s="188"/>
      <c r="D184" s="188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31"/>
      <c r="Q184" s="24"/>
      <c r="R184" s="114"/>
      <c r="S184" s="114"/>
      <c r="T184" s="114"/>
      <c r="U184" s="114"/>
      <c r="V184" s="114"/>
      <c r="W184" s="114"/>
      <c r="X184" s="114"/>
      <c r="Y184" s="114"/>
      <c r="Z184" s="114"/>
      <c r="AA184" s="114"/>
      <c r="AB184" s="110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24"/>
      <c r="AX184" s="24"/>
      <c r="AY184" s="16" t="s">
        <v>160</v>
      </c>
      <c r="AZ184" s="16"/>
      <c r="BA184" s="16"/>
      <c r="BB184" s="16"/>
      <c r="BC184" s="16"/>
      <c r="BD184" s="130"/>
      <c r="BE184" s="16"/>
      <c r="BF184" s="16"/>
      <c r="BG184" s="16"/>
      <c r="BH184" s="16"/>
      <c r="BI184" s="16"/>
      <c r="BJ184" s="16"/>
      <c r="BK184" s="130"/>
      <c r="BL184" s="16"/>
      <c r="BM184" s="16"/>
      <c r="BN184" s="16"/>
      <c r="BO184" s="16"/>
      <c r="BP184" s="16"/>
      <c r="BQ184" s="16"/>
      <c r="BR184" s="24"/>
      <c r="BS184" s="24"/>
      <c r="BT184" s="24"/>
      <c r="BU184" s="24"/>
      <c r="BV184" s="24"/>
      <c r="BW184" s="24"/>
      <c r="BX184" s="24"/>
      <c r="BY184" s="24"/>
      <c r="BZ184" s="24"/>
      <c r="CA184" s="24"/>
      <c r="CB184" s="24"/>
      <c r="CC184" s="24"/>
      <c r="CD184" s="24"/>
      <c r="CE184" s="24"/>
      <c r="CF184" s="18"/>
      <c r="CG184" s="18"/>
      <c r="CH184" s="18"/>
      <c r="CI184" s="15"/>
      <c r="CJ184" s="47"/>
      <c r="CK184" s="188" t="s">
        <v>2</v>
      </c>
      <c r="CL184" s="188"/>
      <c r="CM184" s="188"/>
    </row>
    <row r="185" spans="1:91" x14ac:dyDescent="0.25">
      <c r="A185" s="47"/>
      <c r="B185" s="201" t="s">
        <v>22</v>
      </c>
      <c r="C185" s="201"/>
      <c r="D185" s="201"/>
      <c r="E185" s="108" t="s">
        <v>136</v>
      </c>
      <c r="F185" s="1"/>
      <c r="G185" s="1"/>
      <c r="H185" s="1"/>
      <c r="I185" s="1"/>
      <c r="J185" s="1"/>
      <c r="K185" s="108"/>
      <c r="L185" s="108"/>
      <c r="M185" s="108"/>
      <c r="N185" s="108"/>
      <c r="O185" s="108"/>
      <c r="P185" s="130"/>
      <c r="Q185" s="16"/>
      <c r="R185" s="108"/>
      <c r="S185" s="108"/>
      <c r="T185" s="108"/>
      <c r="U185" s="108"/>
      <c r="V185" s="108"/>
      <c r="W185" s="108"/>
      <c r="X185" s="108"/>
      <c r="Y185" s="108" t="s">
        <v>115</v>
      </c>
      <c r="Z185" s="108"/>
      <c r="AA185" s="108"/>
      <c r="AB185" s="136"/>
      <c r="AC185" s="108"/>
      <c r="AD185" s="108"/>
      <c r="AE185" s="108"/>
      <c r="AF185" s="108"/>
      <c r="AG185" s="108"/>
      <c r="AH185" s="108"/>
      <c r="AI185" s="108"/>
      <c r="AJ185" s="108"/>
      <c r="AK185" s="108" t="s">
        <v>115</v>
      </c>
      <c r="AL185" s="108"/>
      <c r="AM185" s="108"/>
      <c r="AN185" s="108"/>
      <c r="AO185" s="108"/>
      <c r="AP185" s="108"/>
      <c r="AQ185" s="108"/>
      <c r="AR185" s="108"/>
      <c r="AS185" s="108"/>
      <c r="AT185" s="108"/>
      <c r="AU185" s="108"/>
      <c r="AV185" s="108"/>
      <c r="AW185" s="16"/>
      <c r="AX185" s="16"/>
      <c r="AY185" s="16"/>
      <c r="AZ185" s="24"/>
      <c r="BA185" s="24"/>
      <c r="BB185" s="24"/>
      <c r="BC185" s="24"/>
      <c r="BD185" s="131"/>
      <c r="BE185" s="24"/>
      <c r="BF185" s="24"/>
      <c r="BG185" s="24"/>
      <c r="BH185" s="24"/>
      <c r="BI185" s="24"/>
      <c r="BJ185" s="24"/>
      <c r="BK185" s="131"/>
      <c r="BL185" s="24"/>
      <c r="BM185" s="24"/>
      <c r="BN185" s="24"/>
      <c r="BO185" s="24"/>
      <c r="BP185" s="24"/>
      <c r="BQ185" s="24"/>
      <c r="BR185" s="24"/>
      <c r="BS185" s="24"/>
      <c r="BT185" s="24"/>
      <c r="BU185" s="24"/>
      <c r="BV185" s="24"/>
      <c r="BW185" s="24"/>
      <c r="BX185" s="24"/>
      <c r="BY185" s="24"/>
      <c r="BZ185" s="24"/>
      <c r="CA185" s="24"/>
      <c r="CB185" s="24"/>
      <c r="CC185" s="24"/>
      <c r="CD185" s="24"/>
      <c r="CE185" s="24"/>
      <c r="CF185" s="18"/>
      <c r="CG185" s="18"/>
      <c r="CH185" s="18"/>
      <c r="CI185" s="15"/>
      <c r="CJ185" s="47"/>
      <c r="CK185" s="201" t="s">
        <v>22</v>
      </c>
      <c r="CL185" s="201"/>
      <c r="CM185" s="201"/>
    </row>
    <row r="186" spans="1:91" x14ac:dyDescent="0.25">
      <c r="A186" s="47"/>
      <c r="B186" s="188" t="s">
        <v>4</v>
      </c>
      <c r="C186" s="188"/>
      <c r="D186" s="188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31"/>
      <c r="Q186" s="24"/>
      <c r="R186" s="114"/>
      <c r="S186" s="114"/>
      <c r="T186" s="114"/>
      <c r="U186" s="114"/>
      <c r="V186" s="114"/>
      <c r="W186" s="114"/>
      <c r="X186" s="114"/>
      <c r="Y186" s="114"/>
      <c r="Z186" s="114"/>
      <c r="AA186" s="114"/>
      <c r="AB186" s="110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24"/>
      <c r="AX186" s="24"/>
      <c r="AY186" s="24"/>
      <c r="AZ186" s="24"/>
      <c r="BA186" s="24"/>
      <c r="BB186" s="24"/>
      <c r="BC186" s="24"/>
      <c r="BD186" s="131"/>
      <c r="BE186" s="24"/>
      <c r="BF186" s="24"/>
      <c r="BG186" s="24"/>
      <c r="BH186" s="24"/>
      <c r="BI186" s="24"/>
      <c r="BJ186" s="24"/>
      <c r="BK186" s="131"/>
      <c r="BL186" s="24"/>
      <c r="BM186" s="24"/>
      <c r="BN186" s="24"/>
      <c r="BO186" s="24"/>
      <c r="BP186" s="24"/>
      <c r="BQ186" s="24"/>
      <c r="BR186" s="24"/>
      <c r="BS186" s="24"/>
      <c r="BT186" s="24"/>
      <c r="BU186" s="24"/>
      <c r="BV186" s="24"/>
      <c r="BW186" s="24"/>
      <c r="BX186" s="24"/>
      <c r="BY186" s="24"/>
      <c r="BZ186" s="24"/>
      <c r="CA186" s="24"/>
      <c r="CB186" s="24"/>
      <c r="CC186" s="24"/>
      <c r="CD186" s="24"/>
      <c r="CE186" s="24"/>
      <c r="CF186" s="18"/>
      <c r="CG186" s="18"/>
      <c r="CH186" s="18"/>
      <c r="CI186" s="15"/>
      <c r="CJ186" s="47"/>
      <c r="CK186" s="188" t="s">
        <v>4</v>
      </c>
      <c r="CL186" s="188"/>
      <c r="CM186" s="188"/>
    </row>
    <row r="187" spans="1:91" x14ac:dyDescent="0.25">
      <c r="A187" s="47"/>
      <c r="B187" s="170" t="s">
        <v>5</v>
      </c>
      <c r="C187" s="171"/>
      <c r="D187" s="172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31"/>
      <c r="Q187" s="24"/>
      <c r="R187" s="114"/>
      <c r="S187" s="114"/>
      <c r="T187" s="114"/>
      <c r="U187" s="114"/>
      <c r="V187" s="114"/>
      <c r="W187" s="114"/>
      <c r="X187" s="114"/>
      <c r="Y187" s="114"/>
      <c r="Z187" s="114"/>
      <c r="AA187" s="114"/>
      <c r="AB187" s="110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24"/>
      <c r="AX187" s="24"/>
      <c r="AY187" s="24"/>
      <c r="AZ187" s="24"/>
      <c r="BA187" s="24"/>
      <c r="BB187" s="24"/>
      <c r="BC187" s="24"/>
      <c r="BD187" s="131"/>
      <c r="BE187" s="24"/>
      <c r="BF187" s="24"/>
      <c r="BG187" s="24"/>
      <c r="BH187" s="24"/>
      <c r="BI187" s="24"/>
      <c r="BJ187" s="24"/>
      <c r="BK187" s="131"/>
      <c r="BL187" s="24"/>
      <c r="BM187" s="24"/>
      <c r="BN187" s="24"/>
      <c r="BO187" s="24"/>
      <c r="BP187" s="24"/>
      <c r="BQ187" s="24"/>
      <c r="BR187" s="24"/>
      <c r="BS187" s="24"/>
      <c r="BT187" s="24"/>
      <c r="BU187" s="24"/>
      <c r="BV187" s="24"/>
      <c r="BW187" s="24"/>
      <c r="BX187" s="24"/>
      <c r="BY187" s="24"/>
      <c r="BZ187" s="24"/>
      <c r="CA187" s="24"/>
      <c r="CB187" s="24"/>
      <c r="CC187" s="24"/>
      <c r="CD187" s="24"/>
      <c r="CE187" s="24"/>
      <c r="CF187" s="18"/>
      <c r="CG187" s="18"/>
      <c r="CH187" s="18"/>
      <c r="CI187" s="15"/>
      <c r="CJ187" s="47"/>
      <c r="CK187" s="170" t="s">
        <v>5</v>
      </c>
      <c r="CL187" s="171"/>
      <c r="CM187" s="172"/>
    </row>
    <row r="188" spans="1:91" x14ac:dyDescent="0.25">
      <c r="A188" s="47"/>
      <c r="B188" s="173" t="s">
        <v>63</v>
      </c>
      <c r="C188" s="174"/>
      <c r="D188" s="102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31"/>
      <c r="Q188" s="24"/>
      <c r="R188" s="114"/>
      <c r="S188" s="114"/>
      <c r="T188" s="114"/>
      <c r="U188" s="114"/>
      <c r="V188" s="114"/>
      <c r="W188" s="114"/>
      <c r="X188" s="114"/>
      <c r="Y188" s="114"/>
      <c r="Z188" s="114"/>
      <c r="AA188" s="114"/>
      <c r="AB188" s="110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24"/>
      <c r="AX188" s="24"/>
      <c r="AY188" s="24"/>
      <c r="AZ188" s="24"/>
      <c r="BA188" s="24"/>
      <c r="BB188" s="24"/>
      <c r="BC188" s="24"/>
      <c r="BD188" s="131"/>
      <c r="BE188" s="24"/>
      <c r="BF188" s="24"/>
      <c r="BG188" s="24"/>
      <c r="BH188" s="24"/>
      <c r="BI188" s="24"/>
      <c r="BJ188" s="24"/>
      <c r="BK188" s="131"/>
      <c r="BL188" s="24"/>
      <c r="BM188" s="24"/>
      <c r="BN188" s="24"/>
      <c r="BO188" s="24"/>
      <c r="BP188" s="24"/>
      <c r="BQ188" s="24"/>
      <c r="BR188" s="24"/>
      <c r="BS188" s="24"/>
      <c r="BT188" s="24"/>
      <c r="BU188" s="24"/>
      <c r="BV188" s="24"/>
      <c r="BW188" s="24"/>
      <c r="BX188" s="24"/>
      <c r="BY188" s="24"/>
      <c r="BZ188" s="24"/>
      <c r="CA188" s="24"/>
      <c r="CB188" s="24"/>
      <c r="CC188" s="24"/>
      <c r="CD188" s="24"/>
      <c r="CE188" s="24"/>
      <c r="CF188" s="18"/>
      <c r="CG188" s="18"/>
      <c r="CH188" s="18"/>
      <c r="CI188" s="15"/>
      <c r="CJ188" s="47"/>
      <c r="CK188" s="173" t="s">
        <v>63</v>
      </c>
      <c r="CL188" s="174"/>
      <c r="CM188" s="102"/>
    </row>
    <row r="189" spans="1:91" x14ac:dyDescent="0.25">
      <c r="A189" s="47"/>
      <c r="B189" s="170" t="s">
        <v>6</v>
      </c>
      <c r="C189" s="171"/>
      <c r="D189" s="172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31"/>
      <c r="Q189" s="24"/>
      <c r="R189" s="114"/>
      <c r="S189" s="114"/>
      <c r="T189" s="114"/>
      <c r="U189" s="114"/>
      <c r="V189" s="114"/>
      <c r="W189" s="114"/>
      <c r="X189" s="114"/>
      <c r="Y189" s="114"/>
      <c r="Z189" s="114"/>
      <c r="AA189" s="114"/>
      <c r="AB189" s="110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24"/>
      <c r="AX189" s="24"/>
      <c r="AY189" s="24"/>
      <c r="AZ189" s="24"/>
      <c r="BA189" s="24"/>
      <c r="BB189" s="24"/>
      <c r="BC189" s="24"/>
      <c r="BD189" s="131"/>
      <c r="BE189" s="24"/>
      <c r="BF189" s="24"/>
      <c r="BG189" s="24"/>
      <c r="BH189" s="24"/>
      <c r="BI189" s="24"/>
      <c r="BJ189" s="24"/>
      <c r="BK189" s="131"/>
      <c r="BL189" s="24"/>
      <c r="BM189" s="24"/>
      <c r="BN189" s="24"/>
      <c r="BO189" s="24"/>
      <c r="BP189" s="24"/>
      <c r="BQ189" s="24"/>
      <c r="BR189" s="24"/>
      <c r="BS189" s="24"/>
      <c r="BT189" s="24"/>
      <c r="BU189" s="24"/>
      <c r="BV189" s="24"/>
      <c r="BW189" s="24"/>
      <c r="BX189" s="24"/>
      <c r="BY189" s="24"/>
      <c r="BZ189" s="24"/>
      <c r="CA189" s="24"/>
      <c r="CB189" s="24"/>
      <c r="CC189" s="24"/>
      <c r="CD189" s="24"/>
      <c r="CE189" s="24"/>
      <c r="CF189" s="18"/>
      <c r="CG189" s="18"/>
      <c r="CH189" s="18"/>
      <c r="CI189" s="15"/>
      <c r="CJ189" s="47"/>
      <c r="CK189" s="170" t="s">
        <v>6</v>
      </c>
      <c r="CL189" s="171"/>
      <c r="CM189" s="172"/>
    </row>
    <row r="190" spans="1:91" x14ac:dyDescent="0.25">
      <c r="A190" s="47"/>
      <c r="B190" s="170" t="s">
        <v>61</v>
      </c>
      <c r="C190" s="171"/>
      <c r="D190" s="172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31"/>
      <c r="Q190" s="24" t="s">
        <v>152</v>
      </c>
      <c r="R190" s="114"/>
      <c r="S190" s="114"/>
      <c r="T190" s="114"/>
      <c r="U190" s="114"/>
      <c r="V190" s="114"/>
      <c r="W190" s="114"/>
      <c r="X190" s="114"/>
      <c r="Y190" s="114"/>
      <c r="Z190" s="114"/>
      <c r="AA190" s="114"/>
      <c r="AB190" s="110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24"/>
      <c r="AX190" s="24"/>
      <c r="AY190" s="24"/>
      <c r="AZ190" s="24"/>
      <c r="BA190" s="24"/>
      <c r="BB190" s="24"/>
      <c r="BC190" s="24"/>
      <c r="BD190" s="131"/>
      <c r="BE190" s="24"/>
      <c r="BF190" s="24"/>
      <c r="BG190" s="24"/>
      <c r="BH190" s="24"/>
      <c r="BI190" s="24"/>
      <c r="BJ190" s="24"/>
      <c r="BK190" s="131"/>
      <c r="BL190" s="24"/>
      <c r="BM190" s="24"/>
      <c r="BN190" s="24"/>
      <c r="BO190" s="24"/>
      <c r="BP190" s="24"/>
      <c r="BQ190" s="24"/>
      <c r="BR190" s="24"/>
      <c r="BS190" s="24" t="s">
        <v>152</v>
      </c>
      <c r="BT190" s="24"/>
      <c r="BU190" s="24"/>
      <c r="BV190" s="24"/>
      <c r="BW190" s="24"/>
      <c r="BX190" s="24"/>
      <c r="BY190" s="24"/>
      <c r="BZ190" s="24"/>
      <c r="CA190" s="24"/>
      <c r="CB190" s="24"/>
      <c r="CC190" s="24"/>
      <c r="CD190" s="24"/>
      <c r="CE190" s="24"/>
      <c r="CF190" s="18"/>
      <c r="CG190" s="18"/>
      <c r="CH190" s="18"/>
      <c r="CI190" s="15"/>
      <c r="CJ190" s="47"/>
      <c r="CK190" s="170" t="s">
        <v>61</v>
      </c>
      <c r="CL190" s="171"/>
      <c r="CM190" s="172"/>
    </row>
    <row r="191" spans="1:91" x14ac:dyDescent="0.25">
      <c r="A191" s="47"/>
      <c r="B191" s="188" t="s">
        <v>9</v>
      </c>
      <c r="C191" s="188"/>
      <c r="D191" s="188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31"/>
      <c r="Q191" s="24"/>
      <c r="R191" s="114"/>
      <c r="S191" s="114"/>
      <c r="T191" s="114"/>
      <c r="U191" s="114"/>
      <c r="V191" s="114"/>
      <c r="W191" s="114"/>
      <c r="X191" s="114"/>
      <c r="Y191" s="114"/>
      <c r="Z191" s="114"/>
      <c r="AA191" s="114" t="s">
        <v>155</v>
      </c>
      <c r="AB191" s="110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24"/>
      <c r="AX191" s="24"/>
      <c r="AY191" s="24"/>
      <c r="AZ191" s="24"/>
      <c r="BA191" s="24"/>
      <c r="BB191" s="24"/>
      <c r="BC191" s="24"/>
      <c r="BD191" s="131"/>
      <c r="BE191" s="24" t="s">
        <v>155</v>
      </c>
      <c r="BF191" s="24"/>
      <c r="BG191" s="24"/>
      <c r="BH191" s="24"/>
      <c r="BI191" s="24"/>
      <c r="BJ191" s="24"/>
      <c r="BK191" s="131"/>
      <c r="BL191" s="24"/>
      <c r="BM191" s="24"/>
      <c r="BN191" s="24"/>
      <c r="BO191" s="24"/>
      <c r="BP191" s="24"/>
      <c r="BQ191" s="24"/>
      <c r="BR191" s="24"/>
      <c r="BS191" s="24"/>
      <c r="BT191" s="24"/>
      <c r="BU191" s="24"/>
      <c r="BV191" s="24"/>
      <c r="BW191" s="24"/>
      <c r="BX191" s="24"/>
      <c r="BY191" s="24"/>
      <c r="BZ191" s="24"/>
      <c r="CA191" s="24"/>
      <c r="CB191" s="24"/>
      <c r="CC191" s="24"/>
      <c r="CD191" s="24"/>
      <c r="CE191" s="24"/>
      <c r="CF191" s="18"/>
      <c r="CG191" s="18"/>
      <c r="CH191" s="18"/>
      <c r="CI191" s="15"/>
      <c r="CJ191" s="47"/>
      <c r="CK191" s="188" t="s">
        <v>9</v>
      </c>
      <c r="CL191" s="188"/>
      <c r="CM191" s="188"/>
    </row>
    <row r="192" spans="1:91" x14ac:dyDescent="0.25">
      <c r="A192" s="47"/>
      <c r="B192" s="188" t="s">
        <v>23</v>
      </c>
      <c r="C192" s="188"/>
      <c r="D192" s="188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31"/>
      <c r="Q192" s="24"/>
      <c r="R192" s="114"/>
      <c r="S192" s="114"/>
      <c r="T192" s="114"/>
      <c r="U192" s="114"/>
      <c r="V192" s="114"/>
      <c r="W192" s="114"/>
      <c r="X192" s="114"/>
      <c r="Y192" s="114"/>
      <c r="Z192" s="114"/>
      <c r="AA192" s="114"/>
      <c r="AB192" s="110"/>
      <c r="AC192" s="17"/>
      <c r="AD192" s="17"/>
      <c r="AE192" s="17"/>
      <c r="AF192" s="17"/>
      <c r="AG192" s="17"/>
      <c r="AH192" s="17"/>
      <c r="AI192" s="17"/>
      <c r="AJ192" s="17"/>
      <c r="AK192" s="17"/>
      <c r="AL192" s="114" t="s">
        <v>162</v>
      </c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24"/>
      <c r="AX192" s="24"/>
      <c r="AY192" s="24"/>
      <c r="AZ192" s="24"/>
      <c r="BA192" s="24"/>
      <c r="BB192" s="24"/>
      <c r="BC192" s="24"/>
      <c r="BD192" s="131"/>
      <c r="BE192" s="24"/>
      <c r="BF192" s="24"/>
      <c r="BG192" s="24"/>
      <c r="BH192" s="24"/>
      <c r="BI192" s="24"/>
      <c r="BJ192" s="24"/>
      <c r="BK192" s="131"/>
      <c r="BL192" s="24"/>
      <c r="BM192" s="24"/>
      <c r="BN192" s="24"/>
      <c r="BO192" s="24"/>
      <c r="BP192" s="24"/>
      <c r="BQ192" s="24"/>
      <c r="BR192" s="24"/>
      <c r="BS192" s="24"/>
      <c r="BT192" s="24"/>
      <c r="BU192" s="24" t="s">
        <v>162</v>
      </c>
      <c r="BV192" s="24"/>
      <c r="BW192" s="24"/>
      <c r="BX192" s="24"/>
      <c r="BY192" s="24"/>
      <c r="BZ192" s="24"/>
      <c r="CA192" s="24"/>
      <c r="CB192" s="24"/>
      <c r="CC192" s="24"/>
      <c r="CD192" s="24"/>
      <c r="CE192" s="24"/>
      <c r="CF192" s="18"/>
      <c r="CG192" s="18"/>
      <c r="CH192" s="18"/>
      <c r="CI192" s="15"/>
      <c r="CJ192" s="47"/>
      <c r="CK192" s="188" t="s">
        <v>23</v>
      </c>
      <c r="CL192" s="188"/>
      <c r="CM192" s="188"/>
    </row>
    <row r="193" spans="1:91" x14ac:dyDescent="0.25">
      <c r="A193" s="47"/>
      <c r="B193" s="170" t="s">
        <v>10</v>
      </c>
      <c r="C193" s="171"/>
      <c r="D193" s="172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31"/>
      <c r="Q193" s="24"/>
      <c r="R193" s="114"/>
      <c r="S193" s="114"/>
      <c r="T193" s="114"/>
      <c r="U193" s="114"/>
      <c r="V193" s="114"/>
      <c r="W193" s="114"/>
      <c r="X193" s="114"/>
      <c r="Y193" s="114"/>
      <c r="Z193" s="114"/>
      <c r="AA193" s="114"/>
      <c r="AB193" s="110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14" t="s">
        <v>135</v>
      </c>
      <c r="AV193" s="114"/>
      <c r="AW193" s="24"/>
      <c r="AX193" s="24"/>
      <c r="AY193" s="24"/>
      <c r="AZ193" s="24"/>
      <c r="BA193" s="24"/>
      <c r="BB193" s="24"/>
      <c r="BC193" s="24"/>
      <c r="BD193" s="131"/>
      <c r="BE193" s="24"/>
      <c r="BF193" s="24"/>
      <c r="BG193" s="24"/>
      <c r="BH193" s="24"/>
      <c r="BI193" s="24"/>
      <c r="BJ193" s="24"/>
      <c r="BK193" s="131"/>
      <c r="BL193" s="24"/>
      <c r="BM193" s="24"/>
      <c r="BN193" s="24"/>
      <c r="BO193" s="24" t="s">
        <v>180</v>
      </c>
      <c r="BP193" s="24"/>
      <c r="BQ193" s="24"/>
      <c r="BR193" s="24"/>
      <c r="BS193" s="24"/>
      <c r="BT193" s="24"/>
      <c r="BU193" s="24"/>
      <c r="BV193" s="24"/>
      <c r="BW193" s="24"/>
      <c r="BX193" s="24"/>
      <c r="BY193" s="24"/>
      <c r="BZ193" s="24"/>
      <c r="CA193" s="24"/>
      <c r="CB193" s="24"/>
      <c r="CC193" s="24"/>
      <c r="CD193" s="24"/>
      <c r="CE193" s="24"/>
      <c r="CF193" s="18"/>
      <c r="CG193" s="18"/>
      <c r="CH193" s="18"/>
      <c r="CI193" s="15"/>
      <c r="CJ193" s="47"/>
      <c r="CK193" s="170" t="s">
        <v>10</v>
      </c>
      <c r="CL193" s="171"/>
      <c r="CM193" s="172"/>
    </row>
    <row r="194" spans="1:91" x14ac:dyDescent="0.25">
      <c r="A194" s="47"/>
      <c r="B194" s="170" t="s">
        <v>11</v>
      </c>
      <c r="C194" s="171"/>
      <c r="D194" s="172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31"/>
      <c r="Q194" s="24"/>
      <c r="R194" s="114"/>
      <c r="S194" s="114"/>
      <c r="T194" s="114"/>
      <c r="U194" s="114"/>
      <c r="V194" s="114"/>
      <c r="W194" s="114"/>
      <c r="X194" s="114"/>
      <c r="Y194" s="114"/>
      <c r="Z194" s="114"/>
      <c r="AA194" s="114"/>
      <c r="AB194" s="110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24"/>
      <c r="AX194" s="24"/>
      <c r="AY194" s="24"/>
      <c r="AZ194" s="24"/>
      <c r="BA194" s="24"/>
      <c r="BB194" s="24"/>
      <c r="BC194" s="24"/>
      <c r="BD194" s="131"/>
      <c r="BE194" s="24"/>
      <c r="BF194" s="24"/>
      <c r="BG194" s="24"/>
      <c r="BH194" s="24"/>
      <c r="BI194" s="24"/>
      <c r="BJ194" s="24"/>
      <c r="BK194" s="131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18"/>
      <c r="CG194" s="18"/>
      <c r="CH194" s="18"/>
      <c r="CI194" s="15"/>
      <c r="CJ194" s="47"/>
      <c r="CK194" s="170" t="s">
        <v>11</v>
      </c>
      <c r="CL194" s="171"/>
      <c r="CM194" s="172"/>
    </row>
    <row r="195" spans="1:91" x14ac:dyDescent="0.25">
      <c r="A195" s="47"/>
      <c r="B195" s="188" t="s">
        <v>12</v>
      </c>
      <c r="C195" s="188"/>
      <c r="D195" s="188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31"/>
      <c r="Q195" s="24"/>
      <c r="R195" s="114"/>
      <c r="S195" s="114"/>
      <c r="T195" s="114"/>
      <c r="U195" s="114"/>
      <c r="V195" s="114"/>
      <c r="W195" s="114"/>
      <c r="X195" s="114"/>
      <c r="Y195" s="114"/>
      <c r="Z195" s="114"/>
      <c r="AA195" s="114"/>
      <c r="AB195" s="110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24"/>
      <c r="AX195" s="24"/>
      <c r="AY195" s="24"/>
      <c r="AZ195" s="24" t="s">
        <v>115</v>
      </c>
      <c r="BA195" s="24"/>
      <c r="BB195" s="24"/>
      <c r="BC195" s="24"/>
      <c r="BD195" s="131"/>
      <c r="BE195" s="24"/>
      <c r="BF195" s="24"/>
      <c r="BG195" s="24"/>
      <c r="BH195" s="24"/>
      <c r="BI195" s="24"/>
      <c r="BJ195" s="24"/>
      <c r="BK195" s="131"/>
      <c r="BL195" s="24"/>
      <c r="BM195" s="24"/>
      <c r="BN195" s="24"/>
      <c r="BO195" s="24"/>
      <c r="BP195" s="24"/>
      <c r="BQ195" s="24"/>
      <c r="BR195" s="24"/>
      <c r="BS195" s="24"/>
      <c r="BT195" s="24"/>
      <c r="BU195" s="24"/>
      <c r="BV195" s="24"/>
      <c r="BW195" s="24"/>
      <c r="BX195" s="24"/>
      <c r="BY195" s="24"/>
      <c r="BZ195" s="24"/>
      <c r="CA195" s="24"/>
      <c r="CB195" s="24"/>
      <c r="CC195" s="24"/>
      <c r="CD195" s="24"/>
      <c r="CE195" s="24"/>
      <c r="CF195" s="18"/>
      <c r="CG195" s="18"/>
      <c r="CH195" s="18"/>
      <c r="CI195" s="15"/>
      <c r="CJ195" s="47"/>
      <c r="CK195" s="188" t="s">
        <v>12</v>
      </c>
      <c r="CL195" s="188"/>
      <c r="CM195" s="188"/>
    </row>
    <row r="196" spans="1:91" x14ac:dyDescent="0.25">
      <c r="A196" s="47"/>
      <c r="B196" s="189" t="s">
        <v>19</v>
      </c>
      <c r="C196" s="189"/>
      <c r="D196" s="189"/>
      <c r="E196" s="190" t="s">
        <v>49</v>
      </c>
      <c r="F196" s="191"/>
      <c r="G196" s="191"/>
      <c r="H196" s="191"/>
      <c r="I196" s="191"/>
      <c r="J196" s="191"/>
      <c r="K196" s="191"/>
      <c r="L196" s="191"/>
      <c r="M196" s="191"/>
      <c r="N196" s="191"/>
      <c r="O196" s="191"/>
      <c r="P196" s="191"/>
      <c r="Q196" s="191"/>
      <c r="R196" s="191"/>
      <c r="S196" s="191"/>
      <c r="T196" s="191"/>
      <c r="U196" s="191"/>
      <c r="V196" s="191"/>
      <c r="W196" s="191"/>
      <c r="X196" s="191"/>
      <c r="Y196" s="191"/>
      <c r="Z196" s="191"/>
      <c r="AA196" s="191"/>
      <c r="AB196" s="191"/>
      <c r="AC196" s="191"/>
      <c r="AD196" s="191"/>
      <c r="AE196" s="192"/>
      <c r="AF196" s="192"/>
      <c r="AG196" s="192"/>
      <c r="AH196" s="192"/>
      <c r="AI196" s="192"/>
      <c r="AJ196" s="192"/>
      <c r="AK196" s="192"/>
      <c r="AL196" s="192"/>
      <c r="AM196" s="192"/>
      <c r="AN196" s="192"/>
      <c r="AO196" s="192"/>
      <c r="AP196" s="192"/>
      <c r="AQ196" s="192"/>
      <c r="AR196" s="192"/>
      <c r="AS196" s="192"/>
      <c r="AT196" s="192"/>
      <c r="AU196" s="192"/>
      <c r="AV196" s="192"/>
      <c r="AW196" s="192"/>
      <c r="AX196" s="192"/>
      <c r="AY196" s="192"/>
      <c r="AZ196" s="191"/>
      <c r="BA196" s="191"/>
      <c r="BB196" s="191"/>
      <c r="BC196" s="191"/>
      <c r="BD196" s="191"/>
      <c r="BE196" s="191"/>
      <c r="BF196" s="191"/>
      <c r="BG196" s="191"/>
      <c r="BH196" s="191"/>
      <c r="BI196" s="191"/>
      <c r="BJ196" s="191"/>
      <c r="BK196" s="191"/>
      <c r="BL196" s="191"/>
      <c r="BM196" s="191"/>
      <c r="BN196" s="191"/>
      <c r="BO196" s="191"/>
      <c r="BP196" s="191"/>
      <c r="BQ196" s="191"/>
      <c r="BR196" s="191"/>
      <c r="BS196" s="191"/>
      <c r="BT196" s="191"/>
      <c r="BU196" s="191"/>
      <c r="BV196" s="191"/>
      <c r="BW196" s="191"/>
      <c r="BX196" s="191"/>
      <c r="BY196" s="191"/>
      <c r="BZ196" s="191"/>
      <c r="CA196" s="191"/>
      <c r="CB196" s="191"/>
      <c r="CC196" s="191"/>
      <c r="CD196" s="191"/>
      <c r="CE196" s="191"/>
      <c r="CF196" s="18"/>
      <c r="CG196" s="18"/>
      <c r="CH196" s="18"/>
      <c r="CI196" s="15"/>
      <c r="CJ196" s="47"/>
      <c r="CK196" s="189" t="s">
        <v>19</v>
      </c>
      <c r="CL196" s="189"/>
      <c r="CM196" s="189"/>
    </row>
    <row r="197" spans="1:91" x14ac:dyDescent="0.25">
      <c r="A197" s="47"/>
      <c r="B197" s="175"/>
      <c r="C197" s="176"/>
      <c r="D197" s="177"/>
      <c r="E197" s="190" t="s">
        <v>88</v>
      </c>
      <c r="F197" s="191"/>
      <c r="G197" s="191"/>
      <c r="H197" s="191"/>
      <c r="I197" s="191"/>
      <c r="J197" s="191"/>
      <c r="K197" s="191"/>
      <c r="L197" s="191"/>
      <c r="M197" s="191"/>
      <c r="N197" s="191"/>
      <c r="O197" s="191"/>
      <c r="P197" s="191"/>
      <c r="Q197" s="191"/>
      <c r="R197" s="191"/>
      <c r="S197" s="191"/>
      <c r="T197" s="191"/>
      <c r="U197" s="191"/>
      <c r="V197" s="191"/>
      <c r="W197" s="191"/>
      <c r="X197" s="191"/>
      <c r="Y197" s="191"/>
      <c r="Z197" s="191"/>
      <c r="AA197" s="191"/>
      <c r="AB197" s="191"/>
      <c r="AC197" s="191"/>
      <c r="AD197" s="191"/>
      <c r="AE197" s="191"/>
      <c r="AF197" s="191"/>
      <c r="AG197" s="191"/>
      <c r="AH197" s="191"/>
      <c r="AI197" s="191"/>
      <c r="AJ197" s="191"/>
      <c r="AK197" s="191"/>
      <c r="AL197" s="191"/>
      <c r="AM197" s="191"/>
      <c r="AN197" s="191"/>
      <c r="AO197" s="191"/>
      <c r="AP197" s="191"/>
      <c r="AQ197" s="191"/>
      <c r="AR197" s="191"/>
      <c r="AS197" s="191"/>
      <c r="AT197" s="191"/>
      <c r="AU197" s="191"/>
      <c r="AV197" s="191"/>
      <c r="AW197" s="191"/>
      <c r="AX197" s="191"/>
      <c r="AY197" s="191"/>
      <c r="AZ197" s="191"/>
      <c r="BA197" s="191"/>
      <c r="BB197" s="191"/>
      <c r="BC197" s="191"/>
      <c r="BD197" s="191"/>
      <c r="BE197" s="191"/>
      <c r="BF197" s="191"/>
      <c r="BG197" s="191"/>
      <c r="BH197" s="191"/>
      <c r="BI197" s="191"/>
      <c r="BJ197" s="191"/>
      <c r="BK197" s="191"/>
      <c r="BL197" s="191"/>
      <c r="BM197" s="191"/>
      <c r="BN197" s="191"/>
      <c r="BO197" s="191"/>
      <c r="BP197" s="191"/>
      <c r="BQ197" s="191"/>
      <c r="BR197" s="191"/>
      <c r="BS197" s="191"/>
      <c r="BT197" s="191"/>
      <c r="BU197" s="191"/>
      <c r="BV197" s="191"/>
      <c r="BW197" s="191"/>
      <c r="BX197" s="191"/>
      <c r="BY197" s="191"/>
      <c r="BZ197" s="191"/>
      <c r="CA197" s="191"/>
      <c r="CB197" s="191"/>
      <c r="CC197" s="191"/>
      <c r="CD197" s="191"/>
      <c r="CE197" s="191"/>
      <c r="CF197" s="191"/>
      <c r="CG197" s="191"/>
      <c r="CH197" s="191"/>
      <c r="CI197" s="208"/>
      <c r="CJ197" s="47"/>
      <c r="CK197" s="175"/>
      <c r="CL197" s="176"/>
      <c r="CM197" s="177"/>
    </row>
    <row r="198" spans="1:91" x14ac:dyDescent="0.25">
      <c r="A198" s="47" t="s">
        <v>60</v>
      </c>
      <c r="B198" s="178"/>
      <c r="C198" s="179"/>
      <c r="D198" s="180"/>
      <c r="E198" s="212" t="s">
        <v>87</v>
      </c>
      <c r="F198" s="212"/>
      <c r="G198" s="212"/>
      <c r="H198" s="212"/>
      <c r="I198" s="212"/>
      <c r="J198" s="159" t="s">
        <v>89</v>
      </c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59"/>
      <c r="Z198" s="159"/>
      <c r="AA198" s="159"/>
      <c r="AB198" s="159"/>
      <c r="AC198" s="159"/>
      <c r="AD198" s="159"/>
      <c r="AE198" s="159"/>
      <c r="AF198" s="159"/>
      <c r="AG198" s="159"/>
      <c r="AH198" s="159"/>
      <c r="AI198" s="159"/>
      <c r="AJ198" s="212" t="s">
        <v>90</v>
      </c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133" t="s">
        <v>91</v>
      </c>
      <c r="BE198" s="129"/>
      <c r="BF198" s="129"/>
      <c r="BG198" s="129"/>
      <c r="BH198" s="129"/>
      <c r="BI198" s="129"/>
      <c r="BJ198" s="129"/>
      <c r="BK198" s="133"/>
      <c r="BL198" s="129"/>
      <c r="BM198" s="129"/>
      <c r="BN198" s="129"/>
      <c r="BO198" s="129"/>
      <c r="BP198" s="129"/>
      <c r="BQ198" s="129"/>
      <c r="BR198" s="129"/>
      <c r="BS198" s="129"/>
      <c r="BT198" s="129"/>
      <c r="BU198" s="129"/>
      <c r="BV198" s="129"/>
      <c r="BW198" s="129"/>
      <c r="BX198" s="129"/>
      <c r="BY198" s="129"/>
      <c r="BZ198" s="129"/>
      <c r="CA198" s="129"/>
      <c r="CB198" s="129"/>
      <c r="CC198" s="129"/>
      <c r="CD198" s="129"/>
      <c r="CE198" s="129"/>
      <c r="CF198" s="129"/>
      <c r="CG198" s="129"/>
      <c r="CH198" s="129"/>
      <c r="CI198" s="9"/>
      <c r="CJ198" s="47" t="s">
        <v>60</v>
      </c>
      <c r="CK198" s="178"/>
      <c r="CL198" s="179"/>
      <c r="CM198" s="180"/>
    </row>
    <row r="199" spans="1:91" x14ac:dyDescent="0.25">
      <c r="A199" s="47"/>
      <c r="B199" s="181"/>
      <c r="C199" s="182"/>
      <c r="D199" s="183"/>
      <c r="E199" s="112" t="s">
        <v>52</v>
      </c>
      <c r="F199" s="112" t="s">
        <v>53</v>
      </c>
      <c r="G199" s="112" t="s">
        <v>54</v>
      </c>
      <c r="H199" s="112" t="s">
        <v>55</v>
      </c>
      <c r="I199" s="112" t="s">
        <v>56</v>
      </c>
      <c r="J199" s="112" t="s">
        <v>57</v>
      </c>
      <c r="K199" s="112" t="s">
        <v>52</v>
      </c>
      <c r="L199" s="112" t="s">
        <v>53</v>
      </c>
      <c r="M199" s="112" t="s">
        <v>54</v>
      </c>
      <c r="N199" s="112" t="s">
        <v>55</v>
      </c>
      <c r="O199" s="112" t="s">
        <v>56</v>
      </c>
      <c r="P199" s="134" t="s">
        <v>57</v>
      </c>
      <c r="Q199" s="112" t="s">
        <v>52</v>
      </c>
      <c r="R199" s="112" t="s">
        <v>53</v>
      </c>
      <c r="S199" s="112" t="s">
        <v>54</v>
      </c>
      <c r="T199" s="112" t="s">
        <v>55</v>
      </c>
      <c r="U199" s="112" t="s">
        <v>56</v>
      </c>
      <c r="V199" s="112" t="s">
        <v>57</v>
      </c>
      <c r="W199" s="112" t="s">
        <v>52</v>
      </c>
      <c r="X199" s="112" t="s">
        <v>53</v>
      </c>
      <c r="Y199" s="112" t="s">
        <v>54</v>
      </c>
      <c r="Z199" s="112" t="s">
        <v>55</v>
      </c>
      <c r="AA199" s="112" t="s">
        <v>56</v>
      </c>
      <c r="AB199" s="99" t="s">
        <v>57</v>
      </c>
      <c r="AC199" s="73" t="s">
        <v>52</v>
      </c>
      <c r="AD199" s="73" t="s">
        <v>53</v>
      </c>
      <c r="AE199" s="73" t="s">
        <v>54</v>
      </c>
      <c r="AF199" s="73" t="s">
        <v>55</v>
      </c>
      <c r="AG199" s="73" t="s">
        <v>56</v>
      </c>
      <c r="AH199" s="73" t="s">
        <v>57</v>
      </c>
      <c r="AI199" s="73" t="s">
        <v>52</v>
      </c>
      <c r="AJ199" s="73" t="s">
        <v>53</v>
      </c>
      <c r="AK199" s="73" t="s">
        <v>54</v>
      </c>
      <c r="AL199" s="73" t="s">
        <v>55</v>
      </c>
      <c r="AM199" s="73" t="s">
        <v>56</v>
      </c>
      <c r="AN199" s="73" t="s">
        <v>57</v>
      </c>
      <c r="AO199" s="73" t="s">
        <v>52</v>
      </c>
      <c r="AP199" s="73" t="s">
        <v>53</v>
      </c>
      <c r="AQ199" s="73" t="s">
        <v>54</v>
      </c>
      <c r="AR199" s="73" t="s">
        <v>55</v>
      </c>
      <c r="AS199" s="73" t="s">
        <v>56</v>
      </c>
      <c r="AT199" s="73" t="s">
        <v>57</v>
      </c>
      <c r="AU199" s="73" t="s">
        <v>52</v>
      </c>
      <c r="AV199" s="73" t="s">
        <v>53</v>
      </c>
      <c r="AW199" s="73" t="s">
        <v>54</v>
      </c>
      <c r="AX199" s="73" t="s">
        <v>55</v>
      </c>
      <c r="AY199" s="73" t="s">
        <v>56</v>
      </c>
      <c r="AZ199" s="73" t="s">
        <v>57</v>
      </c>
      <c r="BA199" s="73" t="s">
        <v>52</v>
      </c>
      <c r="BB199" s="73" t="s">
        <v>53</v>
      </c>
      <c r="BC199" s="73" t="s">
        <v>54</v>
      </c>
      <c r="BD199" s="134" t="s">
        <v>55</v>
      </c>
      <c r="BE199" s="73" t="s">
        <v>56</v>
      </c>
      <c r="BF199" s="73" t="s">
        <v>57</v>
      </c>
      <c r="BG199" s="73" t="s">
        <v>52</v>
      </c>
      <c r="BH199" s="73" t="s">
        <v>53</v>
      </c>
      <c r="BI199" s="73" t="s">
        <v>54</v>
      </c>
      <c r="BJ199" s="73" t="s">
        <v>55</v>
      </c>
      <c r="BK199" s="134" t="s">
        <v>56</v>
      </c>
      <c r="BL199" s="73" t="s">
        <v>57</v>
      </c>
      <c r="BM199" s="73" t="s">
        <v>52</v>
      </c>
      <c r="BN199" s="73" t="s">
        <v>53</v>
      </c>
      <c r="BO199" s="73" t="s">
        <v>54</v>
      </c>
      <c r="BP199" s="73" t="s">
        <v>55</v>
      </c>
      <c r="BQ199" s="73" t="s">
        <v>56</v>
      </c>
      <c r="BR199" s="73" t="s">
        <v>57</v>
      </c>
      <c r="BS199" s="73" t="s">
        <v>52</v>
      </c>
      <c r="BT199" s="73" t="s">
        <v>53</v>
      </c>
      <c r="BU199" s="73" t="s">
        <v>54</v>
      </c>
      <c r="BV199" s="73" t="s">
        <v>55</v>
      </c>
      <c r="BW199" s="73" t="s">
        <v>56</v>
      </c>
      <c r="BX199" s="73" t="s">
        <v>57</v>
      </c>
      <c r="BY199" s="73" t="s">
        <v>52</v>
      </c>
      <c r="BZ199" s="73" t="s">
        <v>53</v>
      </c>
      <c r="CA199" s="73" t="s">
        <v>54</v>
      </c>
      <c r="CB199" s="73" t="s">
        <v>55</v>
      </c>
      <c r="CC199" s="73" t="s">
        <v>56</v>
      </c>
      <c r="CD199" s="73" t="s">
        <v>57</v>
      </c>
      <c r="CE199" s="73"/>
      <c r="CF199" s="73"/>
      <c r="CG199" s="73"/>
      <c r="CH199" s="73"/>
      <c r="CI199" s="73"/>
      <c r="CJ199" s="47"/>
      <c r="CK199" s="181"/>
      <c r="CL199" s="182"/>
      <c r="CM199" s="183"/>
    </row>
    <row r="200" spans="1:91" x14ac:dyDescent="0.25">
      <c r="A200" s="47"/>
      <c r="B200" s="188"/>
      <c r="C200" s="188"/>
      <c r="D200" s="188"/>
      <c r="E200" s="1">
        <v>24</v>
      </c>
      <c r="F200" s="1">
        <v>25</v>
      </c>
      <c r="G200" s="1">
        <v>26</v>
      </c>
      <c r="H200" s="1">
        <v>27</v>
      </c>
      <c r="I200" s="1">
        <v>28</v>
      </c>
      <c r="J200" s="1">
        <v>1</v>
      </c>
      <c r="K200" s="1">
        <v>3</v>
      </c>
      <c r="L200" s="1">
        <v>4</v>
      </c>
      <c r="M200" s="1">
        <v>5</v>
      </c>
      <c r="N200" s="1">
        <v>6</v>
      </c>
      <c r="O200" s="1">
        <v>7</v>
      </c>
      <c r="P200" s="69">
        <v>8</v>
      </c>
      <c r="Q200" s="1">
        <v>10</v>
      </c>
      <c r="R200" s="1">
        <v>11</v>
      </c>
      <c r="S200" s="1">
        <v>12</v>
      </c>
      <c r="T200" s="1">
        <v>13</v>
      </c>
      <c r="U200" s="1">
        <v>14</v>
      </c>
      <c r="V200" s="1">
        <v>15</v>
      </c>
      <c r="W200" s="1">
        <v>17</v>
      </c>
      <c r="X200" s="1">
        <v>18</v>
      </c>
      <c r="Y200" s="1">
        <v>19</v>
      </c>
      <c r="Z200" s="1">
        <v>20</v>
      </c>
      <c r="AA200" s="1">
        <v>21</v>
      </c>
      <c r="AB200" s="137">
        <v>22</v>
      </c>
      <c r="AC200" s="93">
        <v>24</v>
      </c>
      <c r="AD200" s="93">
        <v>25</v>
      </c>
      <c r="AE200" s="93">
        <v>26</v>
      </c>
      <c r="AF200" s="93">
        <v>27</v>
      </c>
      <c r="AG200" s="93">
        <v>28</v>
      </c>
      <c r="AH200" s="93">
        <v>29</v>
      </c>
      <c r="AI200" s="93">
        <v>31</v>
      </c>
      <c r="AJ200" s="93">
        <v>1</v>
      </c>
      <c r="AK200" s="93">
        <v>2</v>
      </c>
      <c r="AL200" s="93">
        <v>3</v>
      </c>
      <c r="AM200" s="93">
        <v>4</v>
      </c>
      <c r="AN200" s="93">
        <v>5</v>
      </c>
      <c r="AO200" s="93">
        <v>14</v>
      </c>
      <c r="AP200" s="93">
        <v>15</v>
      </c>
      <c r="AQ200" s="93">
        <v>16</v>
      </c>
      <c r="AR200" s="93">
        <v>17</v>
      </c>
      <c r="AS200" s="93">
        <v>18</v>
      </c>
      <c r="AT200" s="93">
        <v>19</v>
      </c>
      <c r="AU200" s="62">
        <v>21</v>
      </c>
      <c r="AV200" s="62">
        <v>22</v>
      </c>
      <c r="AW200" s="62">
        <v>23</v>
      </c>
      <c r="AX200" s="62">
        <v>24</v>
      </c>
      <c r="AY200" s="62">
        <v>25</v>
      </c>
      <c r="AZ200" s="62">
        <v>26</v>
      </c>
      <c r="BA200" s="1">
        <v>28</v>
      </c>
      <c r="BB200" s="1">
        <v>29</v>
      </c>
      <c r="BC200" s="93">
        <v>30</v>
      </c>
      <c r="BD200" s="69">
        <v>1</v>
      </c>
      <c r="BE200" s="1">
        <v>2</v>
      </c>
      <c r="BF200" s="93">
        <v>3</v>
      </c>
      <c r="BG200" s="93">
        <v>5</v>
      </c>
      <c r="BH200" s="93">
        <v>6</v>
      </c>
      <c r="BI200" s="93">
        <v>7</v>
      </c>
      <c r="BJ200" s="93">
        <v>8</v>
      </c>
      <c r="BK200" s="69">
        <v>9</v>
      </c>
      <c r="BL200" s="1">
        <v>10</v>
      </c>
      <c r="BM200" s="93">
        <v>12</v>
      </c>
      <c r="BN200" s="93">
        <v>13</v>
      </c>
      <c r="BO200" s="93">
        <v>14</v>
      </c>
      <c r="BP200" s="93">
        <v>15</v>
      </c>
      <c r="BQ200" s="93">
        <v>16</v>
      </c>
      <c r="BR200" s="93">
        <v>17</v>
      </c>
      <c r="BS200" s="93">
        <v>19</v>
      </c>
      <c r="BT200" s="93">
        <v>20</v>
      </c>
      <c r="BU200" s="93">
        <v>21</v>
      </c>
      <c r="BV200" s="93">
        <v>22</v>
      </c>
      <c r="BW200" s="93">
        <v>23</v>
      </c>
      <c r="BX200" s="93">
        <v>24</v>
      </c>
      <c r="BY200" s="93">
        <v>26</v>
      </c>
      <c r="BZ200" s="93">
        <v>27</v>
      </c>
      <c r="CA200" s="93">
        <v>28</v>
      </c>
      <c r="CB200" s="93">
        <v>29</v>
      </c>
      <c r="CC200" s="93">
        <v>30</v>
      </c>
      <c r="CD200" s="93">
        <v>31</v>
      </c>
      <c r="CI200" s="9"/>
      <c r="CJ200" s="47"/>
      <c r="CK200" s="188"/>
      <c r="CL200" s="188"/>
      <c r="CM200" s="188"/>
    </row>
    <row r="201" spans="1:91" x14ac:dyDescent="0.25">
      <c r="A201" s="47"/>
      <c r="B201" s="188" t="s">
        <v>1</v>
      </c>
      <c r="C201" s="188"/>
      <c r="D201" s="188"/>
      <c r="E201" s="114"/>
      <c r="F201" s="114"/>
      <c r="G201" s="114"/>
      <c r="H201" s="114"/>
      <c r="I201" s="114"/>
      <c r="J201" s="114"/>
      <c r="K201" s="114"/>
      <c r="L201" s="114"/>
      <c r="M201" s="114"/>
      <c r="N201" s="108" t="s">
        <v>97</v>
      </c>
      <c r="O201" s="114"/>
      <c r="P201" s="131"/>
      <c r="Q201" s="24"/>
      <c r="R201" s="114"/>
      <c r="S201" s="114"/>
      <c r="T201" s="114"/>
      <c r="U201" s="114"/>
      <c r="V201" s="114"/>
      <c r="W201" s="114"/>
      <c r="X201" s="114"/>
      <c r="Y201" s="114"/>
      <c r="Z201" s="114"/>
      <c r="AA201" s="114"/>
      <c r="AB201" s="110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24"/>
      <c r="AX201" s="24"/>
      <c r="AY201" s="16"/>
      <c r="AZ201" s="16"/>
      <c r="BA201" s="16"/>
      <c r="BB201" s="16"/>
      <c r="BC201" s="16"/>
      <c r="BD201" s="130"/>
      <c r="BE201" s="16"/>
      <c r="BF201" s="16"/>
      <c r="BG201" s="16"/>
      <c r="BH201" s="16"/>
      <c r="BI201" s="16"/>
      <c r="BJ201" s="16"/>
      <c r="BK201" s="130"/>
      <c r="BL201" s="16"/>
      <c r="BM201" s="16"/>
      <c r="BN201" s="16"/>
      <c r="BO201" s="16"/>
      <c r="BP201" s="16"/>
      <c r="BQ201" s="16" t="s">
        <v>169</v>
      </c>
      <c r="BR201" s="24"/>
      <c r="BS201" s="24"/>
      <c r="BT201" s="24"/>
      <c r="BU201" s="24"/>
      <c r="BV201" s="24"/>
      <c r="BW201" s="24"/>
      <c r="BX201" s="24"/>
      <c r="BY201" s="24"/>
      <c r="BZ201" s="24"/>
      <c r="CA201" s="24"/>
      <c r="CB201" s="24"/>
      <c r="CC201" s="24"/>
      <c r="CD201" s="24"/>
      <c r="CE201" s="24"/>
      <c r="CF201" s="18"/>
      <c r="CG201" s="18"/>
      <c r="CH201" s="18"/>
      <c r="CI201" s="15"/>
      <c r="CJ201" s="47"/>
      <c r="CK201" s="188" t="s">
        <v>1</v>
      </c>
      <c r="CL201" s="188"/>
      <c r="CM201" s="188"/>
    </row>
    <row r="202" spans="1:91" x14ac:dyDescent="0.25">
      <c r="A202" s="47"/>
      <c r="B202" s="106" t="s">
        <v>2</v>
      </c>
      <c r="C202" s="106"/>
      <c r="D202" s="106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31"/>
      <c r="Q202" s="24"/>
      <c r="R202" s="114"/>
      <c r="S202" s="114"/>
      <c r="T202" s="114"/>
      <c r="U202" s="114"/>
      <c r="V202" s="114"/>
      <c r="W202" s="114"/>
      <c r="X202" s="114"/>
      <c r="Y202" s="114"/>
      <c r="Z202" s="114"/>
      <c r="AA202" s="114"/>
      <c r="AB202" s="110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24"/>
      <c r="AX202" s="24"/>
      <c r="AY202" s="16" t="s">
        <v>160</v>
      </c>
      <c r="AZ202" s="16"/>
      <c r="BA202" s="16"/>
      <c r="BB202" s="16"/>
      <c r="BC202" s="16"/>
      <c r="BD202" s="130"/>
      <c r="BE202" s="16"/>
      <c r="BF202" s="16"/>
      <c r="BG202" s="16"/>
      <c r="BH202" s="16"/>
      <c r="BI202" s="16"/>
      <c r="BJ202" s="16"/>
      <c r="BK202" s="130"/>
      <c r="BL202" s="16"/>
      <c r="BM202" s="16"/>
      <c r="BN202" s="16"/>
      <c r="BO202" s="16"/>
      <c r="BP202" s="16"/>
      <c r="BQ202" s="16"/>
      <c r="BR202" s="24"/>
      <c r="BS202" s="24"/>
      <c r="BT202" s="24"/>
      <c r="BU202" s="24"/>
      <c r="BV202" s="24"/>
      <c r="BW202" s="24"/>
      <c r="BX202" s="24"/>
      <c r="BY202" s="24"/>
      <c r="BZ202" s="24"/>
      <c r="CA202" s="24"/>
      <c r="CB202" s="24"/>
      <c r="CC202" s="24"/>
      <c r="CD202" s="24"/>
      <c r="CE202" s="24"/>
      <c r="CF202" s="18"/>
      <c r="CG202" s="18"/>
      <c r="CH202" s="18"/>
      <c r="CI202" s="15"/>
      <c r="CJ202" s="47"/>
      <c r="CK202" s="106" t="s">
        <v>2</v>
      </c>
      <c r="CL202" s="106"/>
      <c r="CM202" s="106"/>
    </row>
    <row r="203" spans="1:91" x14ac:dyDescent="0.25">
      <c r="A203" s="47"/>
      <c r="B203" s="107" t="s">
        <v>22</v>
      </c>
      <c r="C203" s="107"/>
      <c r="D203" s="107"/>
      <c r="E203" s="108" t="s">
        <v>135</v>
      </c>
      <c r="F203" s="1"/>
      <c r="G203" s="1"/>
      <c r="H203" s="1"/>
      <c r="I203" s="1"/>
      <c r="J203" s="1"/>
      <c r="K203" s="108"/>
      <c r="L203" s="108"/>
      <c r="M203" s="108"/>
      <c r="N203" s="108"/>
      <c r="O203" s="108"/>
      <c r="P203" s="130"/>
      <c r="Q203" s="16"/>
      <c r="R203" s="108"/>
      <c r="S203" s="108"/>
      <c r="T203" s="108"/>
      <c r="U203" s="108"/>
      <c r="V203" s="108"/>
      <c r="W203" s="108"/>
      <c r="X203" s="108"/>
      <c r="Y203" s="108" t="s">
        <v>136</v>
      </c>
      <c r="Z203" s="108"/>
      <c r="AA203" s="108"/>
      <c r="AB203" s="136"/>
      <c r="AC203" s="108"/>
      <c r="AD203" s="108"/>
      <c r="AE203" s="108"/>
      <c r="AF203" s="108"/>
      <c r="AG203" s="108"/>
      <c r="AH203" s="108"/>
      <c r="AI203" s="108"/>
      <c r="AJ203" s="108"/>
      <c r="AK203" s="108" t="s">
        <v>136</v>
      </c>
      <c r="AL203" s="108"/>
      <c r="AM203" s="108"/>
      <c r="AN203" s="108"/>
      <c r="AO203" s="108"/>
      <c r="AP203" s="108"/>
      <c r="AQ203" s="108"/>
      <c r="AR203" s="108"/>
      <c r="AS203" s="108"/>
      <c r="AT203" s="108"/>
      <c r="AU203" s="108"/>
      <c r="AV203" s="108"/>
      <c r="AW203" s="16"/>
      <c r="AX203" s="16"/>
      <c r="AY203" s="16"/>
      <c r="AZ203" s="24"/>
      <c r="BA203" s="24"/>
      <c r="BB203" s="24"/>
      <c r="BC203" s="24"/>
      <c r="BD203" s="131"/>
      <c r="BE203" s="24"/>
      <c r="BF203" s="24"/>
      <c r="BG203" s="24"/>
      <c r="BH203" s="24"/>
      <c r="BI203" s="24"/>
      <c r="BJ203" s="24"/>
      <c r="BK203" s="131"/>
      <c r="BL203" s="24"/>
      <c r="BM203" s="24"/>
      <c r="BN203" s="24"/>
      <c r="BO203" s="24"/>
      <c r="BP203" s="24"/>
      <c r="BQ203" s="24"/>
      <c r="BR203" s="24"/>
      <c r="BS203" s="24"/>
      <c r="BT203" s="24"/>
      <c r="BU203" s="24"/>
      <c r="BV203" s="24"/>
      <c r="BW203" s="24"/>
      <c r="BX203" s="24"/>
      <c r="BY203" s="24"/>
      <c r="BZ203" s="24"/>
      <c r="CA203" s="24"/>
      <c r="CB203" s="24"/>
      <c r="CC203" s="24"/>
      <c r="CD203" s="24"/>
      <c r="CE203" s="24"/>
      <c r="CF203" s="18"/>
      <c r="CG203" s="18"/>
      <c r="CH203" s="18"/>
      <c r="CI203" s="15"/>
      <c r="CJ203" s="47"/>
      <c r="CK203" s="107" t="s">
        <v>22</v>
      </c>
      <c r="CL203" s="107"/>
      <c r="CM203" s="107"/>
    </row>
    <row r="204" spans="1:91" x14ac:dyDescent="0.25">
      <c r="A204" s="47"/>
      <c r="B204" s="106" t="s">
        <v>4</v>
      </c>
      <c r="C204" s="106"/>
      <c r="D204" s="106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31"/>
      <c r="Q204" s="24"/>
      <c r="R204" s="114"/>
      <c r="S204" s="114"/>
      <c r="T204" s="114"/>
      <c r="U204" s="114"/>
      <c r="V204" s="114"/>
      <c r="W204" s="114"/>
      <c r="X204" s="114"/>
      <c r="Y204" s="114"/>
      <c r="Z204" s="114"/>
      <c r="AA204" s="114"/>
      <c r="AB204" s="110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24"/>
      <c r="AX204" s="24"/>
      <c r="AY204" s="24"/>
      <c r="AZ204" s="24"/>
      <c r="BA204" s="24"/>
      <c r="BB204" s="24"/>
      <c r="BC204" s="24"/>
      <c r="BD204" s="131"/>
      <c r="BE204" s="24"/>
      <c r="BF204" s="24"/>
      <c r="BG204" s="24"/>
      <c r="BH204" s="24"/>
      <c r="BI204" s="24"/>
      <c r="BJ204" s="24"/>
      <c r="BK204" s="131"/>
      <c r="BL204" s="24"/>
      <c r="BM204" s="24"/>
      <c r="BN204" s="24"/>
      <c r="BO204" s="24"/>
      <c r="BP204" s="24"/>
      <c r="BQ204" s="24"/>
      <c r="BR204" s="24"/>
      <c r="BS204" s="24"/>
      <c r="BT204" s="24"/>
      <c r="BU204" s="24"/>
      <c r="BV204" s="24"/>
      <c r="BW204" s="24"/>
      <c r="BX204" s="24"/>
      <c r="BY204" s="24"/>
      <c r="BZ204" s="24"/>
      <c r="CA204" s="24"/>
      <c r="CB204" s="24"/>
      <c r="CC204" s="24"/>
      <c r="CD204" s="24"/>
      <c r="CE204" s="24"/>
      <c r="CF204" s="18"/>
      <c r="CG204" s="18"/>
      <c r="CH204" s="18"/>
      <c r="CI204" s="15"/>
      <c r="CJ204" s="47"/>
      <c r="CK204" s="106" t="s">
        <v>4</v>
      </c>
      <c r="CL204" s="106"/>
      <c r="CM204" s="106"/>
    </row>
    <row r="205" spans="1:91" x14ac:dyDescent="0.25">
      <c r="A205" s="47"/>
      <c r="B205" s="101" t="s">
        <v>5</v>
      </c>
      <c r="C205" s="102"/>
      <c r="D205" s="103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31"/>
      <c r="Q205" s="24"/>
      <c r="R205" s="114"/>
      <c r="S205" s="114"/>
      <c r="T205" s="114"/>
      <c r="U205" s="114"/>
      <c r="V205" s="114"/>
      <c r="W205" s="114"/>
      <c r="X205" s="114"/>
      <c r="Y205" s="114"/>
      <c r="Z205" s="114"/>
      <c r="AA205" s="114"/>
      <c r="AB205" s="110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24"/>
      <c r="AX205" s="24"/>
      <c r="AY205" s="24"/>
      <c r="AZ205" s="24"/>
      <c r="BA205" s="24"/>
      <c r="BB205" s="24"/>
      <c r="BC205" s="24"/>
      <c r="BD205" s="131"/>
      <c r="BE205" s="24"/>
      <c r="BF205" s="24"/>
      <c r="BG205" s="24"/>
      <c r="BH205" s="24"/>
      <c r="BI205" s="24"/>
      <c r="BJ205" s="24"/>
      <c r="BK205" s="131"/>
      <c r="BL205" s="24"/>
      <c r="BM205" s="24"/>
      <c r="BN205" s="24"/>
      <c r="BO205" s="24"/>
      <c r="BP205" s="24"/>
      <c r="BQ205" s="24"/>
      <c r="BR205" s="24"/>
      <c r="BS205" s="24"/>
      <c r="BT205" s="24"/>
      <c r="BU205" s="24"/>
      <c r="BV205" s="24"/>
      <c r="BW205" s="24"/>
      <c r="BX205" s="24"/>
      <c r="BY205" s="24"/>
      <c r="BZ205" s="24"/>
      <c r="CA205" s="24"/>
      <c r="CB205" s="24"/>
      <c r="CC205" s="24"/>
      <c r="CD205" s="24"/>
      <c r="CE205" s="24"/>
      <c r="CF205" s="18"/>
      <c r="CG205" s="18"/>
      <c r="CH205" s="18"/>
      <c r="CI205" s="15"/>
      <c r="CJ205" s="47"/>
      <c r="CK205" s="101" t="s">
        <v>5</v>
      </c>
      <c r="CL205" s="102"/>
      <c r="CM205" s="103"/>
    </row>
    <row r="206" spans="1:91" x14ac:dyDescent="0.25">
      <c r="A206" s="47"/>
      <c r="B206" s="104" t="s">
        <v>63</v>
      </c>
      <c r="C206" s="105"/>
      <c r="D206" s="102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31"/>
      <c r="Q206" s="24"/>
      <c r="R206" s="114"/>
      <c r="S206" s="114"/>
      <c r="T206" s="114"/>
      <c r="U206" s="114"/>
      <c r="V206" s="114"/>
      <c r="W206" s="114"/>
      <c r="X206" s="114"/>
      <c r="Y206" s="114"/>
      <c r="Z206" s="114"/>
      <c r="AA206" s="114"/>
      <c r="AB206" s="110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24"/>
      <c r="AX206" s="24"/>
      <c r="AY206" s="24"/>
      <c r="AZ206" s="24"/>
      <c r="BA206" s="24"/>
      <c r="BB206" s="24"/>
      <c r="BC206" s="24"/>
      <c r="BD206" s="131"/>
      <c r="BE206" s="24"/>
      <c r="BF206" s="24"/>
      <c r="BG206" s="24"/>
      <c r="BH206" s="24"/>
      <c r="BI206" s="24"/>
      <c r="BJ206" s="24"/>
      <c r="BK206" s="131"/>
      <c r="BL206" s="24"/>
      <c r="BM206" s="24"/>
      <c r="BN206" s="24"/>
      <c r="BO206" s="24"/>
      <c r="BP206" s="24"/>
      <c r="BQ206" s="24"/>
      <c r="BR206" s="24"/>
      <c r="BS206" s="24"/>
      <c r="BT206" s="24"/>
      <c r="BU206" s="24"/>
      <c r="BV206" s="24"/>
      <c r="BW206" s="24"/>
      <c r="BX206" s="24"/>
      <c r="BY206" s="24"/>
      <c r="BZ206" s="24"/>
      <c r="CA206" s="24"/>
      <c r="CB206" s="24"/>
      <c r="CC206" s="24"/>
      <c r="CD206" s="24"/>
      <c r="CE206" s="24"/>
      <c r="CF206" s="18"/>
      <c r="CG206" s="18"/>
      <c r="CH206" s="18"/>
      <c r="CI206" s="15"/>
      <c r="CJ206" s="47"/>
      <c r="CK206" s="104" t="s">
        <v>63</v>
      </c>
      <c r="CL206" s="105"/>
      <c r="CM206" s="102"/>
    </row>
    <row r="207" spans="1:91" x14ac:dyDescent="0.25">
      <c r="A207" s="47"/>
      <c r="B207" s="101" t="s">
        <v>6</v>
      </c>
      <c r="C207" s="102"/>
      <c r="D207" s="103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31"/>
      <c r="Q207" s="24" t="s">
        <v>153</v>
      </c>
      <c r="R207" s="114"/>
      <c r="S207" s="114"/>
      <c r="T207" s="114"/>
      <c r="U207" s="114"/>
      <c r="V207" s="114"/>
      <c r="W207" s="114"/>
      <c r="X207" s="114"/>
      <c r="Y207" s="114"/>
      <c r="Z207" s="114"/>
      <c r="AA207" s="114"/>
      <c r="AB207" s="110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24"/>
      <c r="AX207" s="24"/>
      <c r="AY207" s="24"/>
      <c r="AZ207" s="24"/>
      <c r="BA207" s="24"/>
      <c r="BB207" s="24"/>
      <c r="BC207" s="24"/>
      <c r="BD207" s="131"/>
      <c r="BE207" s="24"/>
      <c r="BF207" s="24"/>
      <c r="BG207" s="24"/>
      <c r="BH207" s="24"/>
      <c r="BI207" s="24"/>
      <c r="BJ207" s="24"/>
      <c r="BK207" s="131"/>
      <c r="BL207" s="24"/>
      <c r="BM207" s="24"/>
      <c r="BN207" s="24"/>
      <c r="BO207" s="24"/>
      <c r="BP207" s="24"/>
      <c r="BQ207" s="24"/>
      <c r="BR207" s="24"/>
      <c r="BS207" s="24"/>
      <c r="BT207" s="24"/>
      <c r="BU207" s="24"/>
      <c r="BV207" s="24"/>
      <c r="BW207" s="24"/>
      <c r="BX207" s="24"/>
      <c r="BY207" s="24"/>
      <c r="BZ207" s="24"/>
      <c r="CA207" s="24"/>
      <c r="CB207" s="24"/>
      <c r="CC207" s="24"/>
      <c r="CD207" s="24"/>
      <c r="CE207" s="24"/>
      <c r="CF207" s="18"/>
      <c r="CG207" s="18"/>
      <c r="CH207" s="18"/>
      <c r="CI207" s="15"/>
      <c r="CJ207" s="47"/>
      <c r="CK207" s="101" t="s">
        <v>6</v>
      </c>
      <c r="CL207" s="102"/>
      <c r="CM207" s="103"/>
    </row>
    <row r="208" spans="1:91" x14ac:dyDescent="0.25">
      <c r="A208" s="47"/>
      <c r="B208" s="101" t="s">
        <v>61</v>
      </c>
      <c r="C208" s="102"/>
      <c r="D208" s="103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31"/>
      <c r="Q208" s="24"/>
      <c r="R208" s="114"/>
      <c r="S208" s="114"/>
      <c r="T208" s="114"/>
      <c r="U208" s="114"/>
      <c r="V208" s="114"/>
      <c r="W208" s="114"/>
      <c r="X208" s="114"/>
      <c r="Y208" s="114"/>
      <c r="Z208" s="114"/>
      <c r="AA208" s="114" t="s">
        <v>168</v>
      </c>
      <c r="AB208" s="110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24"/>
      <c r="AX208" s="24"/>
      <c r="AY208" s="24"/>
      <c r="AZ208" s="24"/>
      <c r="BA208" s="24"/>
      <c r="BB208" s="24"/>
      <c r="BC208" s="24"/>
      <c r="BD208" s="131"/>
      <c r="BE208" s="24"/>
      <c r="BF208" s="24"/>
      <c r="BG208" s="24"/>
      <c r="BH208" s="24"/>
      <c r="BI208" s="24"/>
      <c r="BJ208" s="24"/>
      <c r="BK208" s="131"/>
      <c r="BL208" s="24"/>
      <c r="BM208" s="24"/>
      <c r="BN208" s="24"/>
      <c r="BO208" s="24"/>
      <c r="BP208" s="24"/>
      <c r="BQ208" s="24"/>
      <c r="BR208" s="24"/>
      <c r="BS208" s="24" t="s">
        <v>153</v>
      </c>
      <c r="BT208" s="24"/>
      <c r="BU208" s="24"/>
      <c r="BV208" s="24"/>
      <c r="BW208" s="24"/>
      <c r="BX208" s="24"/>
      <c r="BY208" s="24"/>
      <c r="BZ208" s="24"/>
      <c r="CA208" s="24"/>
      <c r="CB208" s="24"/>
      <c r="CC208" s="24"/>
      <c r="CD208" s="24"/>
      <c r="CE208" s="24"/>
      <c r="CF208" s="18"/>
      <c r="CG208" s="18"/>
      <c r="CH208" s="18"/>
      <c r="CI208" s="15"/>
      <c r="CJ208" s="47"/>
      <c r="CK208" s="101" t="s">
        <v>61</v>
      </c>
      <c r="CL208" s="102"/>
      <c r="CM208" s="103"/>
    </row>
    <row r="209" spans="1:91" x14ac:dyDescent="0.25">
      <c r="A209" s="47"/>
      <c r="B209" s="106" t="s">
        <v>9</v>
      </c>
      <c r="C209" s="106"/>
      <c r="D209" s="106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31"/>
      <c r="Q209" s="24"/>
      <c r="R209" s="114"/>
      <c r="S209" s="114"/>
      <c r="T209" s="114"/>
      <c r="U209" s="114"/>
      <c r="V209" s="114"/>
      <c r="W209" s="114"/>
      <c r="X209" s="114"/>
      <c r="Y209" s="114"/>
      <c r="Z209" s="114"/>
      <c r="AA209" s="114"/>
      <c r="AB209" s="110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24"/>
      <c r="AX209" s="24"/>
      <c r="AY209" s="24"/>
      <c r="AZ209" s="24"/>
      <c r="BA209" s="24"/>
      <c r="BB209" s="24"/>
      <c r="BC209" s="24"/>
      <c r="BD209" s="131"/>
      <c r="BE209" s="24" t="s">
        <v>168</v>
      </c>
      <c r="BF209" s="24"/>
      <c r="BG209" s="24"/>
      <c r="BH209" s="24"/>
      <c r="BI209" s="24"/>
      <c r="BJ209" s="24"/>
      <c r="BK209" s="131"/>
      <c r="BL209" s="24"/>
      <c r="BM209" s="24"/>
      <c r="BN209" s="24"/>
      <c r="BO209" s="24"/>
      <c r="BP209" s="24"/>
      <c r="BQ209" s="24"/>
      <c r="BR209" s="24"/>
      <c r="BS209" s="24"/>
      <c r="BT209" s="24"/>
      <c r="BU209" s="24"/>
      <c r="BV209" s="24"/>
      <c r="BW209" s="24"/>
      <c r="BX209" s="24"/>
      <c r="BY209" s="24"/>
      <c r="BZ209" s="24"/>
      <c r="CA209" s="24"/>
      <c r="CB209" s="24"/>
      <c r="CC209" s="24"/>
      <c r="CD209" s="24"/>
      <c r="CE209" s="24"/>
      <c r="CF209" s="18"/>
      <c r="CG209" s="18"/>
      <c r="CH209" s="18"/>
      <c r="CI209" s="15"/>
      <c r="CJ209" s="47"/>
      <c r="CK209" s="106" t="s">
        <v>9</v>
      </c>
      <c r="CL209" s="106"/>
      <c r="CM209" s="106"/>
    </row>
    <row r="210" spans="1:91" x14ac:dyDescent="0.25">
      <c r="A210" s="47"/>
      <c r="B210" s="106" t="s">
        <v>23</v>
      </c>
      <c r="C210" s="106"/>
      <c r="D210" s="106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31"/>
      <c r="Q210" s="24"/>
      <c r="R210" s="114"/>
      <c r="S210" s="114"/>
      <c r="T210" s="114"/>
      <c r="U210" s="114"/>
      <c r="V210" s="114"/>
      <c r="W210" s="114"/>
      <c r="X210" s="114"/>
      <c r="Y210" s="114"/>
      <c r="Z210" s="114"/>
      <c r="AA210" s="114"/>
      <c r="AB210" s="110"/>
      <c r="AC210" s="17"/>
      <c r="AD210" s="17"/>
      <c r="AE210" s="17"/>
      <c r="AF210" s="17"/>
      <c r="AG210" s="17"/>
      <c r="AH210" s="17"/>
      <c r="AI210" s="17"/>
      <c r="AJ210" s="17"/>
      <c r="AK210" s="17"/>
      <c r="AL210" s="114" t="s">
        <v>131</v>
      </c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24"/>
      <c r="AX210" s="24"/>
      <c r="AY210" s="24"/>
      <c r="AZ210" s="24"/>
      <c r="BA210" s="24"/>
      <c r="BB210" s="24"/>
      <c r="BC210" s="24"/>
      <c r="BD210" s="131"/>
      <c r="BE210" s="24"/>
      <c r="BF210" s="24"/>
      <c r="BG210" s="24"/>
      <c r="BH210" s="24"/>
      <c r="BI210" s="24"/>
      <c r="BJ210" s="24"/>
      <c r="BK210" s="131"/>
      <c r="BL210" s="24"/>
      <c r="BM210" s="24"/>
      <c r="BN210" s="24"/>
      <c r="BO210" s="24"/>
      <c r="BP210" s="24"/>
      <c r="BQ210" s="24"/>
      <c r="BR210" s="24"/>
      <c r="BS210" s="24"/>
      <c r="BT210" s="24"/>
      <c r="BU210" s="24" t="s">
        <v>131</v>
      </c>
      <c r="BV210" s="24"/>
      <c r="BW210" s="24"/>
      <c r="BX210" s="24"/>
      <c r="BY210" s="24"/>
      <c r="BZ210" s="24"/>
      <c r="CA210" s="24"/>
      <c r="CB210" s="24"/>
      <c r="CC210" s="24"/>
      <c r="CD210" s="24"/>
      <c r="CE210" s="24"/>
      <c r="CF210" s="18"/>
      <c r="CG210" s="18"/>
      <c r="CH210" s="18"/>
      <c r="CI210" s="15"/>
      <c r="CJ210" s="47"/>
      <c r="CK210" s="106" t="s">
        <v>23</v>
      </c>
      <c r="CL210" s="106"/>
      <c r="CM210" s="106"/>
    </row>
    <row r="211" spans="1:91" x14ac:dyDescent="0.25">
      <c r="A211" s="47"/>
      <c r="B211" s="101" t="s">
        <v>10</v>
      </c>
      <c r="C211" s="102"/>
      <c r="D211" s="103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31"/>
      <c r="Q211" s="24"/>
      <c r="R211" s="114"/>
      <c r="S211" s="114"/>
      <c r="T211" s="114"/>
      <c r="U211" s="114"/>
      <c r="V211" s="114"/>
      <c r="W211" s="114"/>
      <c r="X211" s="114"/>
      <c r="Y211" s="114"/>
      <c r="Z211" s="114"/>
      <c r="AA211" s="114"/>
      <c r="AB211" s="110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14" t="s">
        <v>115</v>
      </c>
      <c r="AV211" s="114"/>
      <c r="AW211" s="24"/>
      <c r="AX211" s="24"/>
      <c r="AY211" s="24"/>
      <c r="AZ211" s="24"/>
      <c r="BA211" s="24"/>
      <c r="BB211" s="24"/>
      <c r="BC211" s="24"/>
      <c r="BD211" s="131"/>
      <c r="BE211" s="24"/>
      <c r="BF211" s="24"/>
      <c r="BG211" s="24"/>
      <c r="BH211" s="24"/>
      <c r="BI211" s="24"/>
      <c r="BJ211" s="24"/>
      <c r="BK211" s="131"/>
      <c r="BL211" s="24"/>
      <c r="BM211" s="24"/>
      <c r="BN211" s="24"/>
      <c r="BO211" s="24" t="s">
        <v>181</v>
      </c>
      <c r="BP211" s="24"/>
      <c r="BQ211" s="24"/>
      <c r="BR211" s="24"/>
      <c r="BS211" s="24"/>
      <c r="BT211" s="24"/>
      <c r="BU211" s="24"/>
      <c r="BV211" s="24"/>
      <c r="BW211" s="24"/>
      <c r="BX211" s="24"/>
      <c r="BY211" s="24"/>
      <c r="BZ211" s="24"/>
      <c r="CA211" s="24"/>
      <c r="CB211" s="24"/>
      <c r="CC211" s="24"/>
      <c r="CD211" s="24"/>
      <c r="CE211" s="24"/>
      <c r="CF211" s="18"/>
      <c r="CG211" s="18"/>
      <c r="CH211" s="18"/>
      <c r="CI211" s="15"/>
      <c r="CJ211" s="47"/>
      <c r="CK211" s="101" t="s">
        <v>10</v>
      </c>
      <c r="CL211" s="102"/>
      <c r="CM211" s="103"/>
    </row>
    <row r="212" spans="1:91" x14ac:dyDescent="0.25">
      <c r="A212" s="47"/>
      <c r="B212" s="101" t="s">
        <v>11</v>
      </c>
      <c r="C212" s="102"/>
      <c r="D212" s="103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31"/>
      <c r="Q212" s="24"/>
      <c r="R212" s="114"/>
      <c r="S212" s="114"/>
      <c r="T212" s="114"/>
      <c r="U212" s="114"/>
      <c r="V212" s="114"/>
      <c r="W212" s="114"/>
      <c r="X212" s="114"/>
      <c r="Y212" s="114"/>
      <c r="Z212" s="114"/>
      <c r="AA212" s="114"/>
      <c r="AB212" s="110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24"/>
      <c r="AX212" s="24"/>
      <c r="AY212" s="24"/>
      <c r="AZ212" s="24"/>
      <c r="BA212" s="24"/>
      <c r="BB212" s="24"/>
      <c r="BC212" s="24"/>
      <c r="BD212" s="131"/>
      <c r="BE212" s="24"/>
      <c r="BF212" s="24"/>
      <c r="BG212" s="24"/>
      <c r="BH212" s="24"/>
      <c r="BI212" s="24"/>
      <c r="BJ212" s="24"/>
      <c r="BK212" s="131"/>
      <c r="BL212" s="24"/>
      <c r="BM212" s="24"/>
      <c r="BN212" s="24"/>
      <c r="BO212" s="24"/>
      <c r="BP212" s="24"/>
      <c r="BQ212" s="24"/>
      <c r="BR212" s="24"/>
      <c r="BS212" s="24"/>
      <c r="BT212" s="24"/>
      <c r="BU212" s="24"/>
      <c r="BV212" s="24"/>
      <c r="BW212" s="24"/>
      <c r="BX212" s="24"/>
      <c r="BY212" s="24"/>
      <c r="BZ212" s="24"/>
      <c r="CA212" s="24"/>
      <c r="CB212" s="24"/>
      <c r="CC212" s="24"/>
      <c r="CD212" s="24"/>
      <c r="CE212" s="24"/>
      <c r="CF212" s="18"/>
      <c r="CG212" s="18"/>
      <c r="CH212" s="18"/>
      <c r="CI212" s="15"/>
      <c r="CJ212" s="47"/>
      <c r="CK212" s="101" t="s">
        <v>11</v>
      </c>
      <c r="CL212" s="102"/>
      <c r="CM212" s="103"/>
    </row>
    <row r="213" spans="1:91" x14ac:dyDescent="0.25">
      <c r="B213" s="106" t="s">
        <v>12</v>
      </c>
      <c r="C213" s="106"/>
      <c r="D213" s="106"/>
      <c r="AT213" s="1"/>
      <c r="AZ213" s="1" t="s">
        <v>135</v>
      </c>
      <c r="CK213" s="106" t="s">
        <v>12</v>
      </c>
      <c r="CL213" s="106"/>
      <c r="CM213" s="106"/>
    </row>
    <row r="214" spans="1:91" x14ac:dyDescent="0.25">
      <c r="F214" s="190" t="s">
        <v>88</v>
      </c>
      <c r="G214" s="191"/>
      <c r="H214" s="191"/>
      <c r="I214" s="191"/>
      <c r="J214" s="191"/>
      <c r="K214" s="191"/>
      <c r="L214" s="191"/>
      <c r="M214" s="191"/>
      <c r="N214" s="191"/>
      <c r="O214" s="191"/>
      <c r="P214" s="191"/>
      <c r="Q214" s="191"/>
      <c r="R214" s="191"/>
      <c r="S214" s="191"/>
      <c r="T214" s="191"/>
      <c r="U214" s="191"/>
      <c r="V214" s="191"/>
      <c r="W214" s="191"/>
      <c r="X214" s="191"/>
      <c r="Y214" s="191"/>
      <c r="Z214" s="191"/>
      <c r="AA214" s="191"/>
      <c r="AB214" s="191"/>
      <c r="AC214" s="191"/>
      <c r="AD214" s="191"/>
      <c r="AE214" s="191"/>
      <c r="AF214" s="191"/>
      <c r="AG214" s="191"/>
      <c r="AH214" s="191"/>
      <c r="AI214" s="191"/>
      <c r="AJ214" s="191"/>
      <c r="AK214" s="191"/>
      <c r="AL214" s="191"/>
      <c r="AM214" s="191"/>
      <c r="AN214" s="191"/>
      <c r="AO214" s="191"/>
      <c r="AP214" s="191"/>
      <c r="AQ214" s="191"/>
      <c r="AR214" s="191"/>
      <c r="AS214" s="191"/>
      <c r="AT214" s="191"/>
      <c r="AU214" s="191"/>
      <c r="AV214" s="191"/>
      <c r="AW214" s="191"/>
      <c r="AX214" s="191"/>
      <c r="AY214" s="191"/>
      <c r="AZ214" s="191"/>
      <c r="BA214" s="191"/>
      <c r="BB214" s="191"/>
      <c r="BC214" s="191"/>
      <c r="BD214" s="191"/>
      <c r="BE214" s="191"/>
      <c r="BF214" s="191"/>
      <c r="BG214" s="191"/>
      <c r="BH214" s="191"/>
      <c r="BI214" s="191"/>
      <c r="BJ214" s="191"/>
      <c r="BK214" s="191"/>
      <c r="BL214" s="191"/>
      <c r="BM214" s="191"/>
      <c r="BN214" s="191"/>
      <c r="BO214" s="191"/>
      <c r="BP214" s="191"/>
      <c r="BQ214" s="191"/>
      <c r="BR214" s="191"/>
      <c r="BS214" s="191"/>
      <c r="BT214" s="191"/>
      <c r="BU214" s="191"/>
      <c r="BV214" s="191"/>
      <c r="BW214" s="191"/>
      <c r="BX214" s="191"/>
      <c r="BY214" s="191"/>
      <c r="BZ214" s="191"/>
      <c r="CA214" s="191"/>
      <c r="CB214" s="191"/>
      <c r="CC214" s="191"/>
      <c r="CD214" s="191"/>
      <c r="CE214" s="191"/>
      <c r="CF214" s="191"/>
      <c r="CG214" s="191"/>
      <c r="CH214" s="191"/>
      <c r="CI214" s="191"/>
      <c r="CJ214" s="208"/>
    </row>
    <row r="215" spans="1:91" x14ac:dyDescent="0.25">
      <c r="D215" t="s">
        <v>65</v>
      </c>
      <c r="F215" s="212" t="s">
        <v>87</v>
      </c>
      <c r="G215" s="212"/>
      <c r="H215" s="212"/>
      <c r="I215" s="212"/>
      <c r="J215" s="212"/>
      <c r="K215" s="159" t="s">
        <v>89</v>
      </c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59"/>
      <c r="Z215" s="159"/>
      <c r="AA215" s="159"/>
      <c r="AB215" s="159"/>
      <c r="AC215" s="159"/>
      <c r="AD215" s="159"/>
      <c r="AE215" s="159"/>
      <c r="AF215" s="159"/>
      <c r="AG215" s="159"/>
      <c r="AH215" s="159"/>
      <c r="AI215" s="159"/>
      <c r="AJ215" s="159"/>
      <c r="AK215" s="212" t="s">
        <v>90</v>
      </c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129" t="s">
        <v>91</v>
      </c>
      <c r="BF215" s="129"/>
      <c r="BG215" s="129"/>
      <c r="BH215" s="129"/>
      <c r="BI215" s="129"/>
      <c r="BJ215" s="129"/>
      <c r="BK215" s="133"/>
      <c r="BL215" s="129"/>
      <c r="BM215" s="129"/>
      <c r="BN215" s="129"/>
      <c r="BO215" s="129"/>
      <c r="BP215" s="129"/>
      <c r="BQ215" s="129"/>
      <c r="BR215" s="129"/>
      <c r="BS215" s="129"/>
      <c r="BT215" s="129"/>
      <c r="BU215" s="129"/>
      <c r="BV215" s="129"/>
      <c r="BW215" s="129"/>
      <c r="BX215" s="129"/>
      <c r="BY215" s="129"/>
      <c r="BZ215" s="129"/>
      <c r="CA215" s="129"/>
      <c r="CB215" s="129"/>
      <c r="CC215" s="129"/>
      <c r="CD215" s="129"/>
      <c r="CE215" s="129"/>
      <c r="CF215" s="129"/>
      <c r="CG215" s="129"/>
      <c r="CH215" s="129"/>
      <c r="CI215" s="129"/>
      <c r="CJ215" s="132"/>
    </row>
    <row r="216" spans="1:91" x14ac:dyDescent="0.25">
      <c r="D216" t="s">
        <v>66</v>
      </c>
      <c r="F216" s="112" t="s">
        <v>52</v>
      </c>
      <c r="G216" s="112" t="s">
        <v>53</v>
      </c>
      <c r="H216" s="112" t="s">
        <v>54</v>
      </c>
      <c r="I216" s="112" t="s">
        <v>55</v>
      </c>
      <c r="J216" s="112" t="s">
        <v>56</v>
      </c>
      <c r="K216" s="112" t="s">
        <v>57</v>
      </c>
      <c r="L216" s="112" t="s">
        <v>52</v>
      </c>
      <c r="M216" s="112" t="s">
        <v>53</v>
      </c>
      <c r="N216" s="112" t="s">
        <v>54</v>
      </c>
      <c r="O216" s="112" t="s">
        <v>55</v>
      </c>
      <c r="P216" s="134" t="s">
        <v>56</v>
      </c>
      <c r="Q216" s="112" t="s">
        <v>57</v>
      </c>
      <c r="R216" s="112" t="s">
        <v>52</v>
      </c>
      <c r="S216" s="112" t="s">
        <v>53</v>
      </c>
      <c r="T216" s="112" t="s">
        <v>54</v>
      </c>
      <c r="U216" s="112" t="s">
        <v>55</v>
      </c>
      <c r="V216" s="112" t="s">
        <v>56</v>
      </c>
      <c r="W216" s="112" t="s">
        <v>57</v>
      </c>
      <c r="X216" s="112" t="s">
        <v>52</v>
      </c>
      <c r="Y216" s="112" t="s">
        <v>53</v>
      </c>
      <c r="Z216" s="112" t="s">
        <v>54</v>
      </c>
      <c r="AA216" s="112" t="s">
        <v>55</v>
      </c>
      <c r="AB216" s="99" t="s">
        <v>56</v>
      </c>
      <c r="AC216" s="73" t="s">
        <v>57</v>
      </c>
      <c r="AD216" s="73" t="s">
        <v>52</v>
      </c>
      <c r="AE216" s="73" t="s">
        <v>53</v>
      </c>
      <c r="AF216" s="73" t="s">
        <v>54</v>
      </c>
      <c r="AG216" s="73" t="s">
        <v>55</v>
      </c>
      <c r="AH216" s="73" t="s">
        <v>56</v>
      </c>
      <c r="AI216" s="73" t="s">
        <v>57</v>
      </c>
      <c r="AJ216" s="73" t="s">
        <v>52</v>
      </c>
      <c r="AK216" s="73" t="s">
        <v>53</v>
      </c>
      <c r="AL216" s="73" t="s">
        <v>54</v>
      </c>
      <c r="AM216" s="73" t="s">
        <v>55</v>
      </c>
      <c r="AN216" s="73" t="s">
        <v>56</v>
      </c>
      <c r="AO216" s="73" t="s">
        <v>57</v>
      </c>
      <c r="AP216" s="73" t="s">
        <v>52</v>
      </c>
      <c r="AQ216" s="73" t="s">
        <v>53</v>
      </c>
      <c r="AR216" s="73" t="s">
        <v>54</v>
      </c>
      <c r="AS216" s="73" t="s">
        <v>55</v>
      </c>
      <c r="AT216" s="73" t="s">
        <v>56</v>
      </c>
      <c r="AU216" s="73" t="s">
        <v>57</v>
      </c>
      <c r="AV216" s="73" t="s">
        <v>52</v>
      </c>
      <c r="AW216" s="73" t="s">
        <v>53</v>
      </c>
      <c r="AX216" s="73" t="s">
        <v>54</v>
      </c>
      <c r="AY216" s="73" t="s">
        <v>55</v>
      </c>
      <c r="AZ216" s="73" t="s">
        <v>56</v>
      </c>
      <c r="BA216" s="73" t="s">
        <v>57</v>
      </c>
      <c r="BB216" s="73" t="s">
        <v>52</v>
      </c>
      <c r="BC216" s="73" t="s">
        <v>53</v>
      </c>
      <c r="BD216" s="134" t="s">
        <v>54</v>
      </c>
      <c r="BE216" s="73" t="s">
        <v>55</v>
      </c>
      <c r="BF216" s="73" t="s">
        <v>56</v>
      </c>
      <c r="BG216" s="73" t="s">
        <v>57</v>
      </c>
      <c r="BH216" s="73" t="s">
        <v>52</v>
      </c>
      <c r="BI216" s="73" t="s">
        <v>53</v>
      </c>
      <c r="BJ216" s="73" t="s">
        <v>54</v>
      </c>
      <c r="BK216" s="134" t="s">
        <v>55</v>
      </c>
      <c r="BL216" s="73" t="s">
        <v>56</v>
      </c>
      <c r="BM216" s="73" t="s">
        <v>57</v>
      </c>
      <c r="BN216" s="73" t="s">
        <v>52</v>
      </c>
      <c r="BO216" s="73" t="s">
        <v>53</v>
      </c>
      <c r="BP216" s="73" t="s">
        <v>54</v>
      </c>
      <c r="BQ216" s="73" t="s">
        <v>55</v>
      </c>
      <c r="BR216" s="73" t="s">
        <v>56</v>
      </c>
      <c r="BS216" s="73" t="s">
        <v>57</v>
      </c>
      <c r="BT216" s="73" t="s">
        <v>52</v>
      </c>
      <c r="BU216" s="73" t="s">
        <v>53</v>
      </c>
      <c r="BV216" s="73" t="s">
        <v>54</v>
      </c>
      <c r="BW216" s="73" t="s">
        <v>55</v>
      </c>
      <c r="BX216" s="73" t="s">
        <v>56</v>
      </c>
      <c r="BY216" s="73" t="s">
        <v>57</v>
      </c>
      <c r="BZ216" s="73" t="s">
        <v>52</v>
      </c>
      <c r="CA216" s="73" t="s">
        <v>53</v>
      </c>
      <c r="CB216" s="73" t="s">
        <v>54</v>
      </c>
      <c r="CC216" s="73" t="s">
        <v>55</v>
      </c>
      <c r="CD216" s="73" t="s">
        <v>56</v>
      </c>
      <c r="CE216" s="73" t="s">
        <v>57</v>
      </c>
      <c r="CF216" s="73"/>
      <c r="CG216" s="73"/>
      <c r="CH216" s="73"/>
      <c r="CI216" s="73"/>
      <c r="CJ216" s="36"/>
    </row>
    <row r="217" spans="1:91" x14ac:dyDescent="0.25">
      <c r="D217" t="s">
        <v>67</v>
      </c>
      <c r="F217" s="1">
        <v>24</v>
      </c>
      <c r="G217" s="1">
        <v>25</v>
      </c>
      <c r="H217" s="1">
        <v>26</v>
      </c>
      <c r="I217" s="1">
        <v>27</v>
      </c>
      <c r="J217" s="1">
        <v>28</v>
      </c>
      <c r="K217" s="1">
        <v>1</v>
      </c>
      <c r="L217" s="1">
        <v>3</v>
      </c>
      <c r="M217" s="1">
        <v>4</v>
      </c>
      <c r="N217" s="1">
        <v>5</v>
      </c>
      <c r="O217" s="1">
        <v>6</v>
      </c>
      <c r="P217" s="69">
        <v>7</v>
      </c>
      <c r="Q217" s="1">
        <v>8</v>
      </c>
      <c r="R217" s="1">
        <v>10</v>
      </c>
      <c r="S217" s="1">
        <v>11</v>
      </c>
      <c r="T217" s="1">
        <v>12</v>
      </c>
      <c r="U217" s="1">
        <v>13</v>
      </c>
      <c r="V217" s="1">
        <v>14</v>
      </c>
      <c r="W217" s="1">
        <v>15</v>
      </c>
      <c r="X217" s="1">
        <v>17</v>
      </c>
      <c r="Y217" s="1">
        <v>18</v>
      </c>
      <c r="Z217" s="1">
        <v>19</v>
      </c>
      <c r="AA217" s="1">
        <v>20</v>
      </c>
      <c r="AB217" s="137">
        <v>21</v>
      </c>
      <c r="AC217" s="1">
        <v>22</v>
      </c>
      <c r="AD217" s="93">
        <v>24</v>
      </c>
      <c r="AE217" s="93">
        <v>25</v>
      </c>
      <c r="AF217" s="93">
        <v>26</v>
      </c>
      <c r="AG217" s="93">
        <v>27</v>
      </c>
      <c r="AH217" s="93">
        <v>28</v>
      </c>
      <c r="AI217" s="93">
        <v>29</v>
      </c>
      <c r="AJ217" s="93">
        <v>31</v>
      </c>
      <c r="AK217" s="93">
        <v>1</v>
      </c>
      <c r="AL217" s="93">
        <v>2</v>
      </c>
      <c r="AM217" s="93">
        <v>3</v>
      </c>
      <c r="AN217" s="93">
        <v>4</v>
      </c>
      <c r="AO217" s="93">
        <v>5</v>
      </c>
      <c r="AP217" s="93">
        <v>14</v>
      </c>
      <c r="AQ217" s="93">
        <v>15</v>
      </c>
      <c r="AR217" s="93">
        <v>16</v>
      </c>
      <c r="AS217" s="93">
        <v>17</v>
      </c>
      <c r="AT217" s="93">
        <v>18</v>
      </c>
      <c r="AU217" s="93">
        <v>19</v>
      </c>
      <c r="AV217" s="62">
        <v>21</v>
      </c>
      <c r="AW217" s="62">
        <v>22</v>
      </c>
      <c r="AX217" s="62">
        <v>23</v>
      </c>
      <c r="AY217" s="62">
        <v>24</v>
      </c>
      <c r="AZ217" s="62">
        <v>25</v>
      </c>
      <c r="BA217" s="62">
        <v>26</v>
      </c>
      <c r="BB217" s="1">
        <v>28</v>
      </c>
      <c r="BC217" s="1">
        <v>29</v>
      </c>
      <c r="BD217" s="69">
        <v>30</v>
      </c>
      <c r="BE217" s="1">
        <v>1</v>
      </c>
      <c r="BF217" s="93">
        <v>2</v>
      </c>
      <c r="BG217" s="93">
        <v>3</v>
      </c>
      <c r="BH217" s="93">
        <v>5</v>
      </c>
      <c r="BI217" s="93">
        <v>6</v>
      </c>
      <c r="BJ217" s="93">
        <v>7</v>
      </c>
      <c r="BK217" s="69">
        <v>8</v>
      </c>
      <c r="BL217" s="1">
        <v>9</v>
      </c>
      <c r="BM217" s="93">
        <v>10</v>
      </c>
      <c r="BN217" s="93">
        <v>12</v>
      </c>
      <c r="BO217" s="93">
        <v>13</v>
      </c>
      <c r="BP217" s="93">
        <v>14</v>
      </c>
      <c r="BQ217" s="93">
        <v>15</v>
      </c>
      <c r="BR217" s="93">
        <v>16</v>
      </c>
      <c r="BS217" s="93">
        <v>17</v>
      </c>
      <c r="BT217" s="93">
        <v>19</v>
      </c>
      <c r="BU217" s="93">
        <v>20</v>
      </c>
      <c r="BV217" s="93">
        <v>21</v>
      </c>
      <c r="BW217" s="93">
        <v>22</v>
      </c>
      <c r="BX217" s="93">
        <v>23</v>
      </c>
      <c r="BY217" s="93">
        <v>24</v>
      </c>
      <c r="BZ217" s="93">
        <v>26</v>
      </c>
      <c r="CA217" s="93">
        <v>27</v>
      </c>
      <c r="CB217" s="93">
        <v>28</v>
      </c>
      <c r="CC217" s="93">
        <v>29</v>
      </c>
      <c r="CD217" s="93">
        <v>30</v>
      </c>
      <c r="CE217" s="93">
        <v>31</v>
      </c>
      <c r="CJ217" s="132"/>
    </row>
    <row r="218" spans="1:91" x14ac:dyDescent="0.25">
      <c r="F218" s="100">
        <v>22</v>
      </c>
      <c r="L218" s="100">
        <v>23</v>
      </c>
      <c r="R218" s="100">
        <v>24</v>
      </c>
      <c r="X218" s="100">
        <v>25</v>
      </c>
      <c r="AD218" s="93">
        <v>26</v>
      </c>
      <c r="AJ218" s="93">
        <v>27</v>
      </c>
      <c r="AP218" s="93">
        <v>28</v>
      </c>
      <c r="AT218" s="1"/>
      <c r="AV218" s="93">
        <v>29</v>
      </c>
      <c r="BB218" s="1">
        <v>30</v>
      </c>
      <c r="BH218" s="93">
        <v>31</v>
      </c>
      <c r="BN218" s="93">
        <v>32</v>
      </c>
      <c r="BT218" s="93">
        <v>33</v>
      </c>
      <c r="BZ218" s="93">
        <v>34</v>
      </c>
    </row>
    <row r="219" spans="1:91" x14ac:dyDescent="0.25">
      <c r="F219" s="100">
        <v>1</v>
      </c>
      <c r="AT219" s="1"/>
    </row>
    <row r="220" spans="1:91" x14ac:dyDescent="0.25">
      <c r="F220" s="100">
        <v>124</v>
      </c>
      <c r="G220" s="100">
        <v>125</v>
      </c>
      <c r="H220" s="100">
        <v>126</v>
      </c>
      <c r="I220" s="100">
        <v>127</v>
      </c>
      <c r="J220" s="100">
        <v>128</v>
      </c>
      <c r="K220" s="100">
        <v>129</v>
      </c>
      <c r="L220" s="100">
        <v>130</v>
      </c>
      <c r="M220" s="100">
        <v>131</v>
      </c>
      <c r="N220" s="100">
        <v>132</v>
      </c>
      <c r="O220" s="100">
        <v>133</v>
      </c>
      <c r="P220" s="69">
        <v>134</v>
      </c>
      <c r="R220" s="100">
        <v>135</v>
      </c>
      <c r="S220" s="100">
        <v>136</v>
      </c>
      <c r="T220" s="100">
        <v>137</v>
      </c>
      <c r="U220" s="100">
        <v>138</v>
      </c>
      <c r="V220" s="100">
        <v>139</v>
      </c>
      <c r="W220" s="100">
        <v>140</v>
      </c>
      <c r="X220" s="100">
        <v>141</v>
      </c>
      <c r="Y220" s="100">
        <v>142</v>
      </c>
      <c r="Z220" s="100">
        <v>143</v>
      </c>
      <c r="AA220" s="100">
        <v>144</v>
      </c>
      <c r="AB220" s="138">
        <v>145</v>
      </c>
      <c r="AC220" s="93">
        <v>146</v>
      </c>
      <c r="AD220" s="93">
        <v>147</v>
      </c>
      <c r="AE220" s="93">
        <v>148</v>
      </c>
      <c r="AF220" s="93">
        <v>149</v>
      </c>
      <c r="AG220" s="93">
        <v>150</v>
      </c>
      <c r="AH220" s="93">
        <v>151</v>
      </c>
      <c r="AI220" s="93">
        <v>152</v>
      </c>
      <c r="AJ220" s="93">
        <v>153</v>
      </c>
      <c r="AK220" s="93">
        <v>154</v>
      </c>
      <c r="AL220" s="93">
        <v>155</v>
      </c>
      <c r="AM220" s="93">
        <v>156</v>
      </c>
      <c r="AN220" s="93">
        <v>157</v>
      </c>
      <c r="AO220" s="93">
        <v>158</v>
      </c>
      <c r="AP220" s="93">
        <v>159</v>
      </c>
      <c r="AQ220" s="93">
        <v>160</v>
      </c>
      <c r="AR220" s="93">
        <v>161</v>
      </c>
      <c r="AS220" s="93">
        <v>162</v>
      </c>
      <c r="AT220" s="93">
        <v>163</v>
      </c>
      <c r="AU220" s="93">
        <v>164</v>
      </c>
      <c r="AV220" s="93">
        <v>165</v>
      </c>
      <c r="AW220" s="93">
        <v>166</v>
      </c>
      <c r="AX220" s="93">
        <v>167</v>
      </c>
      <c r="AY220" s="93">
        <v>168</v>
      </c>
      <c r="AZ220" s="93">
        <v>169</v>
      </c>
      <c r="BA220" s="93">
        <v>170</v>
      </c>
      <c r="BB220" s="93">
        <v>171</v>
      </c>
      <c r="BC220" s="93">
        <v>172</v>
      </c>
      <c r="BD220" s="69">
        <v>173</v>
      </c>
      <c r="BF220" s="93">
        <v>174</v>
      </c>
      <c r="BG220" s="93">
        <v>175</v>
      </c>
      <c r="BH220" s="93">
        <v>176</v>
      </c>
      <c r="BI220" s="93">
        <v>177</v>
      </c>
      <c r="BJ220" s="93">
        <v>178</v>
      </c>
      <c r="BK220" s="69">
        <v>179</v>
      </c>
      <c r="BM220" s="93">
        <v>180</v>
      </c>
      <c r="BN220" s="93">
        <v>181</v>
      </c>
      <c r="BO220" s="93">
        <v>182</v>
      </c>
      <c r="BP220" s="93">
        <v>183</v>
      </c>
      <c r="BQ220" s="93">
        <v>184</v>
      </c>
      <c r="BR220" s="93">
        <v>185</v>
      </c>
      <c r="BS220" s="93">
        <v>186</v>
      </c>
      <c r="BT220" s="93">
        <v>187</v>
      </c>
      <c r="BU220" s="93">
        <v>188</v>
      </c>
      <c r="BV220" s="93">
        <v>189</v>
      </c>
      <c r="BW220" s="93">
        <v>190</v>
      </c>
      <c r="BX220" s="93">
        <v>191</v>
      </c>
      <c r="BY220" s="93">
        <v>192</v>
      </c>
      <c r="BZ220" s="93">
        <v>193</v>
      </c>
      <c r="CA220" s="93">
        <v>194</v>
      </c>
      <c r="CB220" s="93">
        <v>195</v>
      </c>
      <c r="CC220" s="93">
        <v>196</v>
      </c>
      <c r="CD220" s="93">
        <v>197</v>
      </c>
      <c r="CE220" s="93">
        <v>198</v>
      </c>
      <c r="CF220" s="93">
        <v>199</v>
      </c>
      <c r="CG220" s="93">
        <v>200</v>
      </c>
      <c r="CH220" s="93">
        <v>201</v>
      </c>
      <c r="CI220" s="93">
        <v>202</v>
      </c>
      <c r="CJ220">
        <v>203</v>
      </c>
      <c r="CK220">
        <v>204</v>
      </c>
    </row>
    <row r="221" spans="1:91" x14ac:dyDescent="0.25">
      <c r="F221" s="100">
        <v>1</v>
      </c>
      <c r="G221" s="100">
        <v>2</v>
      </c>
      <c r="H221" s="100">
        <v>3</v>
      </c>
      <c r="I221" s="100">
        <v>4</v>
      </c>
      <c r="J221" s="100">
        <v>5</v>
      </c>
      <c r="K221" s="100">
        <v>6</v>
      </c>
      <c r="L221" s="100">
        <v>7</v>
      </c>
      <c r="M221" s="100">
        <v>8</v>
      </c>
      <c r="N221" s="100">
        <v>9</v>
      </c>
      <c r="O221" s="100">
        <v>10</v>
      </c>
      <c r="P221" s="69">
        <v>11</v>
      </c>
      <c r="R221" s="100">
        <v>12</v>
      </c>
      <c r="S221" s="100">
        <v>13</v>
      </c>
      <c r="T221" s="100">
        <v>14</v>
      </c>
      <c r="U221" s="100">
        <v>15</v>
      </c>
      <c r="V221" s="100">
        <v>16</v>
      </c>
      <c r="W221" s="100">
        <v>17</v>
      </c>
      <c r="X221" s="100">
        <v>18</v>
      </c>
      <c r="Y221" s="100">
        <v>19</v>
      </c>
      <c r="Z221" s="100">
        <v>20</v>
      </c>
      <c r="AA221" s="100">
        <v>21</v>
      </c>
      <c r="AB221" s="138">
        <v>22</v>
      </c>
      <c r="AC221" s="93">
        <v>23</v>
      </c>
      <c r="AD221" s="93">
        <v>24</v>
      </c>
      <c r="AE221" s="93">
        <v>25</v>
      </c>
      <c r="AF221" s="93">
        <v>26</v>
      </c>
      <c r="AG221" s="93">
        <v>27</v>
      </c>
      <c r="AH221" s="93">
        <v>28</v>
      </c>
      <c r="AI221" s="93">
        <v>29</v>
      </c>
      <c r="AJ221" s="93">
        <v>30</v>
      </c>
      <c r="AK221" s="93">
        <v>31</v>
      </c>
      <c r="AL221" s="93">
        <v>32</v>
      </c>
      <c r="AM221" s="93">
        <v>33</v>
      </c>
      <c r="AN221" s="93">
        <v>34</v>
      </c>
      <c r="AO221" s="93">
        <v>35</v>
      </c>
      <c r="AP221" s="93">
        <v>36</v>
      </c>
      <c r="AQ221" s="93">
        <v>37</v>
      </c>
      <c r="AR221" s="93">
        <v>38</v>
      </c>
      <c r="AS221" s="93">
        <v>39</v>
      </c>
      <c r="AT221" s="93">
        <v>40</v>
      </c>
      <c r="AU221" s="93">
        <v>41</v>
      </c>
      <c r="AV221" s="93">
        <v>42</v>
      </c>
      <c r="AW221" s="93">
        <v>43</v>
      </c>
      <c r="AX221" s="93">
        <v>44</v>
      </c>
      <c r="AY221" s="93">
        <v>45</v>
      </c>
      <c r="AZ221" s="93">
        <v>46</v>
      </c>
      <c r="BA221" s="93">
        <v>47</v>
      </c>
      <c r="BB221" s="93">
        <v>48</v>
      </c>
      <c r="BC221" s="93">
        <v>49</v>
      </c>
      <c r="BD221" s="69">
        <v>50</v>
      </c>
      <c r="BF221" s="93">
        <v>51</v>
      </c>
      <c r="BG221" s="93">
        <v>52</v>
      </c>
      <c r="BH221" s="93">
        <v>53</v>
      </c>
      <c r="BI221" s="93">
        <v>54</v>
      </c>
      <c r="BJ221" s="93">
        <v>55</v>
      </c>
      <c r="BK221" s="69">
        <v>56</v>
      </c>
      <c r="BM221" s="93">
        <v>57</v>
      </c>
      <c r="BN221" s="93">
        <v>58</v>
      </c>
      <c r="BO221" s="93">
        <v>59</v>
      </c>
      <c r="BP221" s="93">
        <v>60</v>
      </c>
      <c r="BQ221" s="93">
        <v>61</v>
      </c>
      <c r="BR221" s="93">
        <v>62</v>
      </c>
      <c r="BS221" s="93">
        <v>63</v>
      </c>
      <c r="BT221" s="93">
        <v>64</v>
      </c>
      <c r="BU221" s="93">
        <v>65</v>
      </c>
      <c r="BV221" s="93">
        <v>66</v>
      </c>
      <c r="BW221" s="93">
        <v>67</v>
      </c>
      <c r="BX221" s="93">
        <v>68</v>
      </c>
      <c r="BY221" s="93">
        <v>69</v>
      </c>
      <c r="BZ221" s="93">
        <v>70</v>
      </c>
      <c r="CA221" s="93">
        <v>71</v>
      </c>
      <c r="CB221" s="93">
        <v>72</v>
      </c>
      <c r="CC221" s="93">
        <v>73</v>
      </c>
      <c r="CD221" s="93">
        <v>74</v>
      </c>
      <c r="CE221" s="93">
        <v>75</v>
      </c>
    </row>
    <row r="222" spans="1:91" x14ac:dyDescent="0.25">
      <c r="AT222" s="1"/>
    </row>
    <row r="223" spans="1:91" x14ac:dyDescent="0.25">
      <c r="E223" s="212" t="s">
        <v>73</v>
      </c>
      <c r="F223" s="212"/>
      <c r="G223" s="212"/>
      <c r="H223" s="212"/>
      <c r="I223" s="212"/>
      <c r="J223" s="212"/>
      <c r="K223" s="212"/>
      <c r="L223" s="1"/>
      <c r="M223" s="1"/>
      <c r="N223" s="1"/>
      <c r="O223" s="1"/>
      <c r="R223" s="1"/>
      <c r="S223" s="1"/>
      <c r="T223" s="1"/>
    </row>
    <row r="224" spans="1:91" x14ac:dyDescent="0.25">
      <c r="E224" s="212" t="s">
        <v>74</v>
      </c>
      <c r="F224" s="212"/>
      <c r="G224" s="212"/>
      <c r="H224" s="212"/>
      <c r="I224" s="212"/>
      <c r="J224" s="212"/>
      <c r="K224" s="212"/>
      <c r="L224" s="1"/>
      <c r="M224" s="1"/>
      <c r="N224" s="1"/>
      <c r="O224" s="1"/>
      <c r="R224" s="1"/>
      <c r="S224" s="1"/>
      <c r="T224" s="1"/>
    </row>
    <row r="225" spans="5:20" x14ac:dyDescent="0.25">
      <c r="E225" s="212" t="s">
        <v>75</v>
      </c>
      <c r="F225" s="212"/>
      <c r="G225" s="212"/>
      <c r="H225" s="212"/>
      <c r="I225" s="212"/>
      <c r="J225" s="212"/>
      <c r="K225" s="212"/>
      <c r="L225" s="1"/>
      <c r="M225" s="1"/>
      <c r="N225" s="1"/>
      <c r="O225" s="1"/>
      <c r="R225" s="1"/>
      <c r="S225" s="1"/>
      <c r="T225" s="1"/>
    </row>
    <row r="226" spans="5:20" x14ac:dyDescent="0.25">
      <c r="E226" s="112" t="s">
        <v>76</v>
      </c>
      <c r="F226" s="112"/>
      <c r="G226" s="112"/>
      <c r="H226" s="112"/>
      <c r="I226" s="112"/>
      <c r="J226" s="112"/>
      <c r="K226" s="112"/>
      <c r="L226" s="1"/>
      <c r="M226" s="1"/>
      <c r="N226" s="1"/>
      <c r="O226" s="1"/>
      <c r="R226" s="1"/>
      <c r="S226" s="1"/>
      <c r="T226" s="1"/>
    </row>
    <row r="227" spans="5:20" x14ac:dyDescent="0.25">
      <c r="E227" s="112" t="s">
        <v>77</v>
      </c>
      <c r="F227" s="112"/>
      <c r="G227" s="112"/>
      <c r="H227" s="112"/>
      <c r="I227" s="112"/>
      <c r="J227" s="112"/>
      <c r="K227" s="112"/>
      <c r="L227" s="1"/>
      <c r="M227" s="1"/>
      <c r="N227" s="1"/>
      <c r="O227" s="1"/>
      <c r="R227" s="1"/>
      <c r="S227" s="1"/>
      <c r="T227" s="1"/>
    </row>
    <row r="228" spans="5:20" x14ac:dyDescent="0.25">
      <c r="E228" s="115" t="s">
        <v>100</v>
      </c>
      <c r="F228" s="115"/>
      <c r="G228" s="115"/>
      <c r="H228" s="115"/>
      <c r="I228" s="115"/>
      <c r="J228" s="115"/>
      <c r="K228" s="115"/>
      <c r="L228" s="112"/>
      <c r="M228" s="112"/>
      <c r="N228" s="112"/>
      <c r="O228" s="112"/>
      <c r="P228" s="134"/>
      <c r="Q228" s="112"/>
      <c r="R228" s="112"/>
      <c r="S228" s="112"/>
      <c r="T228" s="112"/>
    </row>
    <row r="229" spans="5:20" x14ac:dyDescent="0.25">
      <c r="E229" s="1" t="s">
        <v>106</v>
      </c>
      <c r="F229" s="1"/>
      <c r="G229" s="1"/>
      <c r="H229" s="1"/>
      <c r="I229" s="1"/>
      <c r="J229" s="1"/>
      <c r="K229" s="1"/>
      <c r="L229" s="112"/>
      <c r="M229" s="112"/>
      <c r="N229" s="112"/>
      <c r="O229" s="112"/>
      <c r="R229" s="1"/>
      <c r="S229" s="1"/>
      <c r="T229" s="1"/>
    </row>
    <row r="230" spans="5:20" x14ac:dyDescent="0.25">
      <c r="E230" s="1" t="s">
        <v>107</v>
      </c>
      <c r="F230" s="1"/>
      <c r="G230" s="1"/>
      <c r="H230" s="1"/>
      <c r="I230" s="1"/>
      <c r="J230" s="1"/>
      <c r="K230" s="1"/>
      <c r="L230" s="115"/>
      <c r="M230" s="1"/>
      <c r="N230" s="1"/>
      <c r="O230" s="1"/>
      <c r="R230" s="1"/>
      <c r="S230" s="1"/>
      <c r="T230" s="1"/>
    </row>
    <row r="231" spans="5:20" x14ac:dyDescent="0.25">
      <c r="L231" s="1"/>
      <c r="M231" s="1"/>
      <c r="N231" s="1"/>
      <c r="O231" s="1"/>
      <c r="R231" s="1"/>
      <c r="S231" s="1"/>
      <c r="T231" s="1"/>
    </row>
    <row r="232" spans="5:20" x14ac:dyDescent="0.25">
      <c r="L232" s="1"/>
      <c r="M232" s="1"/>
      <c r="N232" s="1"/>
      <c r="O232" s="1"/>
      <c r="R232" s="1"/>
      <c r="S232" s="1"/>
      <c r="T232" s="1"/>
    </row>
  </sheetData>
  <mergeCells count="397">
    <mergeCell ref="BD3:CD3"/>
    <mergeCell ref="BD15:CD15"/>
    <mergeCell ref="BD27:CD27"/>
    <mergeCell ref="BD40:CD40"/>
    <mergeCell ref="BD53:CD53"/>
    <mergeCell ref="CK197:CM199"/>
    <mergeCell ref="CK200:CM200"/>
    <mergeCell ref="CK201:CM201"/>
    <mergeCell ref="CK188:CL188"/>
    <mergeCell ref="CK189:CM189"/>
    <mergeCell ref="CK190:CM190"/>
    <mergeCell ref="CK191:CM191"/>
    <mergeCell ref="CK192:CM192"/>
    <mergeCell ref="CK193:CM193"/>
    <mergeCell ref="CK194:CM194"/>
    <mergeCell ref="CK195:CM195"/>
    <mergeCell ref="CK196:CM196"/>
    <mergeCell ref="CK177:CM177"/>
    <mergeCell ref="CK178:CM178"/>
    <mergeCell ref="CK179:CM179"/>
    <mergeCell ref="CK180:CM182"/>
    <mergeCell ref="CK183:CM183"/>
    <mergeCell ref="CK184:CM184"/>
    <mergeCell ref="CK185:CM185"/>
    <mergeCell ref="CK186:CM186"/>
    <mergeCell ref="CK187:CM187"/>
    <mergeCell ref="CK168:CM168"/>
    <mergeCell ref="CK169:CM169"/>
    <mergeCell ref="CK170:CM170"/>
    <mergeCell ref="CK171:CL171"/>
    <mergeCell ref="CK172:CM172"/>
    <mergeCell ref="CK173:CM173"/>
    <mergeCell ref="CK174:CM174"/>
    <mergeCell ref="CK175:CM175"/>
    <mergeCell ref="CK176:CM176"/>
    <mergeCell ref="CK156:CM156"/>
    <mergeCell ref="CK157:CM157"/>
    <mergeCell ref="CK158:CM158"/>
    <mergeCell ref="CK160:CM160"/>
    <mergeCell ref="CK161:CM161"/>
    <mergeCell ref="CK162:CM162"/>
    <mergeCell ref="CK163:CM165"/>
    <mergeCell ref="CK166:CM166"/>
    <mergeCell ref="CK167:CM167"/>
    <mergeCell ref="CK147:CL147"/>
    <mergeCell ref="CK148:CL148"/>
    <mergeCell ref="CK149:CM149"/>
    <mergeCell ref="CK150:CM150"/>
    <mergeCell ref="CK151:CM151"/>
    <mergeCell ref="CK152:CM152"/>
    <mergeCell ref="CK153:CL153"/>
    <mergeCell ref="CK154:CM154"/>
    <mergeCell ref="CK155:CM155"/>
    <mergeCell ref="CK135:CM135"/>
    <mergeCell ref="CK136:CM136"/>
    <mergeCell ref="CK137:CM137"/>
    <mergeCell ref="CK138:CM138"/>
    <mergeCell ref="CK140:CM140"/>
    <mergeCell ref="CK141:CM141"/>
    <mergeCell ref="CK142:CM142"/>
    <mergeCell ref="CK143:CM145"/>
    <mergeCell ref="CK146:CM146"/>
    <mergeCell ref="CK126:CM126"/>
    <mergeCell ref="CK127:CL127"/>
    <mergeCell ref="CK128:CL128"/>
    <mergeCell ref="CK129:CM129"/>
    <mergeCell ref="CK130:CM130"/>
    <mergeCell ref="CK131:CM131"/>
    <mergeCell ref="CK132:CM132"/>
    <mergeCell ref="CK133:CL133"/>
    <mergeCell ref="CK134:CM134"/>
    <mergeCell ref="CK114:CM114"/>
    <mergeCell ref="CK115:CM115"/>
    <mergeCell ref="CK116:CM116"/>
    <mergeCell ref="CK117:CM117"/>
    <mergeCell ref="CK118:CM118"/>
    <mergeCell ref="CK120:CM120"/>
    <mergeCell ref="CK121:CM121"/>
    <mergeCell ref="CK122:CM122"/>
    <mergeCell ref="CK123:CM125"/>
    <mergeCell ref="CK103:CM105"/>
    <mergeCell ref="CK106:CM106"/>
    <mergeCell ref="CK107:CL107"/>
    <mergeCell ref="CK108:CL108"/>
    <mergeCell ref="CK109:CM109"/>
    <mergeCell ref="CK110:CM110"/>
    <mergeCell ref="CK111:CM111"/>
    <mergeCell ref="CK112:CM112"/>
    <mergeCell ref="CK113:CL113"/>
    <mergeCell ref="CK94:CL94"/>
    <mergeCell ref="CK95:CM95"/>
    <mergeCell ref="CK96:CM96"/>
    <mergeCell ref="CK97:CM97"/>
    <mergeCell ref="CK98:CM98"/>
    <mergeCell ref="CK99:CM99"/>
    <mergeCell ref="CK100:CM100"/>
    <mergeCell ref="CK101:CM101"/>
    <mergeCell ref="CK102:CM102"/>
    <mergeCell ref="CK83:CM83"/>
    <mergeCell ref="CK84:CM86"/>
    <mergeCell ref="CK87:CM87"/>
    <mergeCell ref="CK88:CL88"/>
    <mergeCell ref="CK89:CL89"/>
    <mergeCell ref="CK90:CM90"/>
    <mergeCell ref="CK91:CM91"/>
    <mergeCell ref="CK92:CM92"/>
    <mergeCell ref="CK93:CM93"/>
    <mergeCell ref="CK74:CM74"/>
    <mergeCell ref="CK75:CM75"/>
    <mergeCell ref="CK76:CL76"/>
    <mergeCell ref="CK77:CM77"/>
    <mergeCell ref="CK78:CM78"/>
    <mergeCell ref="CK79:CM79"/>
    <mergeCell ref="CK80:CM80"/>
    <mergeCell ref="CK81:CM81"/>
    <mergeCell ref="CK82:CM82"/>
    <mergeCell ref="CK62:CM62"/>
    <mergeCell ref="CK63:CM63"/>
    <mergeCell ref="CK65:CM65"/>
    <mergeCell ref="CK66:CM68"/>
    <mergeCell ref="CK69:CM69"/>
    <mergeCell ref="CK70:CL70"/>
    <mergeCell ref="CK71:CL71"/>
    <mergeCell ref="CK72:CM72"/>
    <mergeCell ref="CK73:CM73"/>
    <mergeCell ref="CK50:CM50"/>
    <mergeCell ref="CK52:CM52"/>
    <mergeCell ref="CK53:CM55"/>
    <mergeCell ref="CK56:CM56"/>
    <mergeCell ref="CK57:CM57"/>
    <mergeCell ref="CK58:CM58"/>
    <mergeCell ref="CK59:CM59"/>
    <mergeCell ref="CK60:CM60"/>
    <mergeCell ref="CK61:CM61"/>
    <mergeCell ref="CK39:CM39"/>
    <mergeCell ref="CK40:CM42"/>
    <mergeCell ref="CK43:CM43"/>
    <mergeCell ref="CK44:CM44"/>
    <mergeCell ref="CK45:CM45"/>
    <mergeCell ref="CK46:CM46"/>
    <mergeCell ref="CK47:CM47"/>
    <mergeCell ref="CK48:CM48"/>
    <mergeCell ref="CK49:CM49"/>
    <mergeCell ref="CK27:CM29"/>
    <mergeCell ref="CK30:CM30"/>
    <mergeCell ref="CK31:CM31"/>
    <mergeCell ref="CK32:CM32"/>
    <mergeCell ref="CK33:CM33"/>
    <mergeCell ref="CK34:CM34"/>
    <mergeCell ref="CK35:CM35"/>
    <mergeCell ref="CK36:CM36"/>
    <mergeCell ref="CK37:CM37"/>
    <mergeCell ref="F214:CJ214"/>
    <mergeCell ref="F215:J215"/>
    <mergeCell ref="K215:AJ215"/>
    <mergeCell ref="AK215:BD215"/>
    <mergeCell ref="CK2:CM2"/>
    <mergeCell ref="CK3:CM5"/>
    <mergeCell ref="CK6:CM6"/>
    <mergeCell ref="CK7:CM7"/>
    <mergeCell ref="CK8:CM8"/>
    <mergeCell ref="CK9:CM9"/>
    <mergeCell ref="CK10:CM10"/>
    <mergeCell ref="CK11:CM11"/>
    <mergeCell ref="CK12:CM12"/>
    <mergeCell ref="CK14:CM14"/>
    <mergeCell ref="CK15:CM17"/>
    <mergeCell ref="CK18:CM18"/>
    <mergeCell ref="CK19:CM19"/>
    <mergeCell ref="CK20:CM20"/>
    <mergeCell ref="CK21:CM21"/>
    <mergeCell ref="CK22:CM22"/>
    <mergeCell ref="CK23:CM23"/>
    <mergeCell ref="CK24:CM24"/>
    <mergeCell ref="CK26:CM26"/>
    <mergeCell ref="E102:CI102"/>
    <mergeCell ref="B200:D200"/>
    <mergeCell ref="B201:D201"/>
    <mergeCell ref="B195:D195"/>
    <mergeCell ref="B196:D196"/>
    <mergeCell ref="E196:CE196"/>
    <mergeCell ref="B197:D199"/>
    <mergeCell ref="E197:CI197"/>
    <mergeCell ref="E198:I198"/>
    <mergeCell ref="J198:AI198"/>
    <mergeCell ref="AJ198:BC198"/>
    <mergeCell ref="B191:D191"/>
    <mergeCell ref="B192:D192"/>
    <mergeCell ref="B193:D193"/>
    <mergeCell ref="B194:D194"/>
    <mergeCell ref="B183:D183"/>
    <mergeCell ref="B184:D184"/>
    <mergeCell ref="B185:D185"/>
    <mergeCell ref="B186:D186"/>
    <mergeCell ref="B187:D187"/>
    <mergeCell ref="B188:C188"/>
    <mergeCell ref="B178:D178"/>
    <mergeCell ref="B179:D179"/>
    <mergeCell ref="B180:D182"/>
    <mergeCell ref="E179:CI179"/>
    <mergeCell ref="E180:I180"/>
    <mergeCell ref="J180:AI180"/>
    <mergeCell ref="AJ180:BC180"/>
    <mergeCell ref="B189:D189"/>
    <mergeCell ref="B190:D190"/>
    <mergeCell ref="B172:D172"/>
    <mergeCell ref="B173:D173"/>
    <mergeCell ref="B174:D174"/>
    <mergeCell ref="B175:D175"/>
    <mergeCell ref="B176:D176"/>
    <mergeCell ref="B177:D177"/>
    <mergeCell ref="B166:D166"/>
    <mergeCell ref="B167:D167"/>
    <mergeCell ref="B168:D168"/>
    <mergeCell ref="B169:D169"/>
    <mergeCell ref="B170:D170"/>
    <mergeCell ref="B171:C171"/>
    <mergeCell ref="B162:D162"/>
    <mergeCell ref="B163:D165"/>
    <mergeCell ref="B158:D158"/>
    <mergeCell ref="B160:D160"/>
    <mergeCell ref="B161:D161"/>
    <mergeCell ref="E162:CI162"/>
    <mergeCell ref="E163:I163"/>
    <mergeCell ref="J163:AI163"/>
    <mergeCell ref="AJ163:BC163"/>
    <mergeCell ref="B152:D152"/>
    <mergeCell ref="B153:C153"/>
    <mergeCell ref="B154:D154"/>
    <mergeCell ref="B155:D155"/>
    <mergeCell ref="B156:D156"/>
    <mergeCell ref="B157:D157"/>
    <mergeCell ref="B146:D146"/>
    <mergeCell ref="B147:C147"/>
    <mergeCell ref="B148:C148"/>
    <mergeCell ref="B149:D149"/>
    <mergeCell ref="B150:D150"/>
    <mergeCell ref="B151:D151"/>
    <mergeCell ref="B142:D142"/>
    <mergeCell ref="B143:D145"/>
    <mergeCell ref="B138:D138"/>
    <mergeCell ref="B140:D140"/>
    <mergeCell ref="B141:D141"/>
    <mergeCell ref="E142:CI142"/>
    <mergeCell ref="E143:I143"/>
    <mergeCell ref="J143:AI143"/>
    <mergeCell ref="AJ143:BC143"/>
    <mergeCell ref="B132:D132"/>
    <mergeCell ref="B133:C133"/>
    <mergeCell ref="B134:D134"/>
    <mergeCell ref="B135:D135"/>
    <mergeCell ref="B136:D136"/>
    <mergeCell ref="B137:D137"/>
    <mergeCell ref="B126:D126"/>
    <mergeCell ref="B127:C127"/>
    <mergeCell ref="B128:C128"/>
    <mergeCell ref="B129:D129"/>
    <mergeCell ref="B130:D130"/>
    <mergeCell ref="B131:D131"/>
    <mergeCell ref="B122:D122"/>
    <mergeCell ref="B123:D125"/>
    <mergeCell ref="B118:D118"/>
    <mergeCell ref="B120:D120"/>
    <mergeCell ref="B121:D121"/>
    <mergeCell ref="E122:CI122"/>
    <mergeCell ref="E123:I123"/>
    <mergeCell ref="J123:AI123"/>
    <mergeCell ref="AJ123:BC123"/>
    <mergeCell ref="B112:D112"/>
    <mergeCell ref="B113:C113"/>
    <mergeCell ref="B114:D114"/>
    <mergeCell ref="B115:D115"/>
    <mergeCell ref="B116:D116"/>
    <mergeCell ref="B117:D117"/>
    <mergeCell ref="B106:D106"/>
    <mergeCell ref="B107:C107"/>
    <mergeCell ref="B108:C108"/>
    <mergeCell ref="B109:D109"/>
    <mergeCell ref="B110:D110"/>
    <mergeCell ref="B111:D111"/>
    <mergeCell ref="E103:I103"/>
    <mergeCell ref="J103:AI103"/>
    <mergeCell ref="AJ103:BC103"/>
    <mergeCell ref="B93:D93"/>
    <mergeCell ref="B94:C94"/>
    <mergeCell ref="B95:D95"/>
    <mergeCell ref="B96:D96"/>
    <mergeCell ref="B97:D97"/>
    <mergeCell ref="B98:D98"/>
    <mergeCell ref="B101:D101"/>
    <mergeCell ref="B102:D102"/>
    <mergeCell ref="B103:D105"/>
    <mergeCell ref="B99:D99"/>
    <mergeCell ref="B100:D100"/>
    <mergeCell ref="B87:D87"/>
    <mergeCell ref="B88:C88"/>
    <mergeCell ref="B89:C89"/>
    <mergeCell ref="B90:D90"/>
    <mergeCell ref="B91:D91"/>
    <mergeCell ref="B92:D92"/>
    <mergeCell ref="B83:D83"/>
    <mergeCell ref="B84:D86"/>
    <mergeCell ref="B81:D81"/>
    <mergeCell ref="B82:D82"/>
    <mergeCell ref="E83:CI83"/>
    <mergeCell ref="E84:I84"/>
    <mergeCell ref="J84:AI84"/>
    <mergeCell ref="AJ84:BC84"/>
    <mergeCell ref="B75:D75"/>
    <mergeCell ref="B76:C76"/>
    <mergeCell ref="B77:D77"/>
    <mergeCell ref="B78:D78"/>
    <mergeCell ref="B79:D79"/>
    <mergeCell ref="B80:D80"/>
    <mergeCell ref="B69:D69"/>
    <mergeCell ref="B70:C70"/>
    <mergeCell ref="B71:C71"/>
    <mergeCell ref="B72:D72"/>
    <mergeCell ref="B73:D73"/>
    <mergeCell ref="B74:D74"/>
    <mergeCell ref="B65:D65"/>
    <mergeCell ref="B66:D68"/>
    <mergeCell ref="B62:D62"/>
    <mergeCell ref="B63:D63"/>
    <mergeCell ref="E66:I66"/>
    <mergeCell ref="J66:AI66"/>
    <mergeCell ref="AJ66:BC66"/>
    <mergeCell ref="B56:D56"/>
    <mergeCell ref="B57:D57"/>
    <mergeCell ref="B58:D58"/>
    <mergeCell ref="B59:D59"/>
    <mergeCell ref="B60:D60"/>
    <mergeCell ref="B61:D61"/>
    <mergeCell ref="B52:D52"/>
    <mergeCell ref="B53:D55"/>
    <mergeCell ref="E52:CI52"/>
    <mergeCell ref="E53:I53"/>
    <mergeCell ref="J53:AI53"/>
    <mergeCell ref="AJ53:BC53"/>
    <mergeCell ref="B49:D49"/>
    <mergeCell ref="B50:D50"/>
    <mergeCell ref="E65:CI65"/>
    <mergeCell ref="B43:D43"/>
    <mergeCell ref="B44:D44"/>
    <mergeCell ref="B45:D45"/>
    <mergeCell ref="B46:D46"/>
    <mergeCell ref="B47:D47"/>
    <mergeCell ref="B48:D48"/>
    <mergeCell ref="B39:D39"/>
    <mergeCell ref="B40:D42"/>
    <mergeCell ref="B36:D36"/>
    <mergeCell ref="B37:D37"/>
    <mergeCell ref="E39:CI39"/>
    <mergeCell ref="E40:I40"/>
    <mergeCell ref="J40:AI40"/>
    <mergeCell ref="AJ40:BC40"/>
    <mergeCell ref="B30:D30"/>
    <mergeCell ref="B31:D31"/>
    <mergeCell ref="B32:D32"/>
    <mergeCell ref="B33:D33"/>
    <mergeCell ref="B34:D34"/>
    <mergeCell ref="B35:D35"/>
    <mergeCell ref="B22:D22"/>
    <mergeCell ref="B14:D14"/>
    <mergeCell ref="B15:D17"/>
    <mergeCell ref="B26:D26"/>
    <mergeCell ref="B27:D29"/>
    <mergeCell ref="E26:CI26"/>
    <mergeCell ref="E27:I27"/>
    <mergeCell ref="J27:AI27"/>
    <mergeCell ref="AJ27:BC27"/>
    <mergeCell ref="B23:D23"/>
    <mergeCell ref="B24:D24"/>
    <mergeCell ref="E223:K223"/>
    <mergeCell ref="E224:K224"/>
    <mergeCell ref="E225:K225"/>
    <mergeCell ref="B6:D6"/>
    <mergeCell ref="B7:D7"/>
    <mergeCell ref="B8:D8"/>
    <mergeCell ref="B9:D9"/>
    <mergeCell ref="B10:D10"/>
    <mergeCell ref="B2:D2"/>
    <mergeCell ref="B3:D5"/>
    <mergeCell ref="E2:CI2"/>
    <mergeCell ref="E3:I3"/>
    <mergeCell ref="J3:AI3"/>
    <mergeCell ref="AJ3:BC3"/>
    <mergeCell ref="B11:D11"/>
    <mergeCell ref="B12:D12"/>
    <mergeCell ref="E14:CI14"/>
    <mergeCell ref="E15:I15"/>
    <mergeCell ref="J15:AI15"/>
    <mergeCell ref="AJ15:BC15"/>
    <mergeCell ref="B18:D18"/>
    <mergeCell ref="B19:D19"/>
    <mergeCell ref="B20:D20"/>
    <mergeCell ref="B21:D2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245"/>
  <sheetViews>
    <sheetView topLeftCell="I244" workbookViewId="0">
      <selection activeCell="X30" sqref="X30"/>
    </sheetView>
  </sheetViews>
  <sheetFormatPr defaultRowHeight="15" x14ac:dyDescent="0.25"/>
  <cols>
    <col min="17" max="17" width="9.140625" style="224"/>
    <col min="19" max="19" width="9.140625" style="224"/>
  </cols>
  <sheetData>
    <row r="1" spans="5:211" x14ac:dyDescent="0.25">
      <c r="BE1" s="158" t="s">
        <v>47</v>
      </c>
      <c r="BF1" s="159"/>
      <c r="BG1" s="159"/>
      <c r="BH1" s="159"/>
      <c r="BI1" s="159"/>
      <c r="BJ1" s="159" t="s">
        <v>79</v>
      </c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 t="s">
        <v>85</v>
      </c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 t="s">
        <v>84</v>
      </c>
      <c r="CW1" s="159"/>
      <c r="CX1" s="159"/>
      <c r="CY1" s="159"/>
      <c r="CZ1" s="159"/>
      <c r="DA1" s="159"/>
      <c r="DB1" s="159"/>
      <c r="DC1" s="159"/>
      <c r="DD1" s="159"/>
      <c r="DE1" s="160"/>
      <c r="DF1" s="158" t="s">
        <v>87</v>
      </c>
      <c r="DG1" s="159"/>
      <c r="DH1" s="159"/>
      <c r="DI1" s="159"/>
      <c r="DJ1" s="159"/>
      <c r="DK1" s="159" t="s">
        <v>89</v>
      </c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 t="s">
        <v>90</v>
      </c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 t="s">
        <v>91</v>
      </c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60"/>
      <c r="FS1" s="218" t="s">
        <v>94</v>
      </c>
      <c r="FT1" s="219"/>
      <c r="FU1" s="219"/>
      <c r="FV1" s="219"/>
      <c r="FW1" s="219"/>
      <c r="FX1" s="219"/>
      <c r="FY1" s="220"/>
    </row>
    <row r="2" spans="5:211" x14ac:dyDescent="0.25">
      <c r="E2" s="100" t="s">
        <v>65</v>
      </c>
      <c r="F2" s="112" t="s">
        <v>52</v>
      </c>
      <c r="G2" s="112" t="s">
        <v>53</v>
      </c>
      <c r="H2" s="112" t="s">
        <v>54</v>
      </c>
      <c r="I2" s="112" t="s">
        <v>55</v>
      </c>
      <c r="J2" s="112" t="s">
        <v>56</v>
      </c>
      <c r="K2" s="112" t="s">
        <v>52</v>
      </c>
      <c r="L2" s="112" t="s">
        <v>53</v>
      </c>
      <c r="M2" s="112" t="s">
        <v>54</v>
      </c>
      <c r="N2" s="112" t="s">
        <v>55</v>
      </c>
      <c r="O2" s="112" t="s">
        <v>56</v>
      </c>
      <c r="P2" s="112" t="s">
        <v>52</v>
      </c>
      <c r="Q2" s="234" t="s">
        <v>53</v>
      </c>
      <c r="R2" s="112" t="s">
        <v>54</v>
      </c>
      <c r="S2" s="234" t="s">
        <v>55</v>
      </c>
      <c r="T2" s="112" t="s">
        <v>56</v>
      </c>
      <c r="U2" s="112" t="s">
        <v>52</v>
      </c>
      <c r="V2" s="112" t="s">
        <v>53</v>
      </c>
      <c r="W2" s="112" t="s">
        <v>54</v>
      </c>
      <c r="X2" s="112" t="s">
        <v>55</v>
      </c>
      <c r="Y2" s="112" t="s">
        <v>56</v>
      </c>
      <c r="Z2" s="112" t="s">
        <v>52</v>
      </c>
      <c r="AA2" s="112" t="s">
        <v>53</v>
      </c>
      <c r="AB2" s="112" t="s">
        <v>54</v>
      </c>
      <c r="AC2" s="112" t="s">
        <v>55</v>
      </c>
      <c r="AD2" s="112" t="s">
        <v>56</v>
      </c>
      <c r="AE2" s="112" t="s">
        <v>52</v>
      </c>
      <c r="AF2" s="112" t="s">
        <v>53</v>
      </c>
      <c r="AG2" s="112" t="s">
        <v>54</v>
      </c>
      <c r="AH2" s="112" t="s">
        <v>55</v>
      </c>
      <c r="AI2" s="112" t="s">
        <v>56</v>
      </c>
      <c r="AJ2" s="112" t="s">
        <v>52</v>
      </c>
      <c r="AK2" s="112" t="s">
        <v>53</v>
      </c>
      <c r="AL2" s="112" t="s">
        <v>54</v>
      </c>
      <c r="AM2" s="112" t="s">
        <v>55</v>
      </c>
      <c r="AN2" s="112" t="s">
        <v>56</v>
      </c>
      <c r="AO2" s="112" t="s">
        <v>52</v>
      </c>
      <c r="AP2" s="112" t="s">
        <v>53</v>
      </c>
      <c r="AQ2" s="112" t="s">
        <v>54</v>
      </c>
      <c r="AR2" s="112" t="s">
        <v>55</v>
      </c>
      <c r="AS2" s="112" t="s">
        <v>56</v>
      </c>
      <c r="AT2" s="112" t="s">
        <v>57</v>
      </c>
      <c r="AU2" s="112" t="s">
        <v>53</v>
      </c>
      <c r="AV2" s="112" t="s">
        <v>54</v>
      </c>
      <c r="AW2" s="112" t="s">
        <v>55</v>
      </c>
      <c r="AX2" s="112" t="s">
        <v>56</v>
      </c>
      <c r="AY2" s="112" t="s">
        <v>52</v>
      </c>
      <c r="AZ2" s="112" t="s">
        <v>53</v>
      </c>
      <c r="BA2" s="112" t="s">
        <v>54</v>
      </c>
      <c r="BB2" s="112" t="s">
        <v>55</v>
      </c>
      <c r="BC2" s="112" t="s">
        <v>56</v>
      </c>
      <c r="BD2" t="s">
        <v>65</v>
      </c>
      <c r="BE2" s="98" t="s">
        <v>52</v>
      </c>
      <c r="BF2" s="98" t="s">
        <v>53</v>
      </c>
      <c r="BG2" s="98" t="s">
        <v>54</v>
      </c>
      <c r="BH2" s="98" t="s">
        <v>55</v>
      </c>
      <c r="BI2" s="98" t="s">
        <v>56</v>
      </c>
      <c r="BJ2" s="98" t="s">
        <v>52</v>
      </c>
      <c r="BK2" s="98" t="s">
        <v>53</v>
      </c>
      <c r="BL2" s="98" t="s">
        <v>54</v>
      </c>
      <c r="BM2" s="98" t="s">
        <v>55</v>
      </c>
      <c r="BN2" s="98" t="s">
        <v>56</v>
      </c>
      <c r="BO2" s="98" t="s">
        <v>52</v>
      </c>
      <c r="BP2" s="98" t="s">
        <v>53</v>
      </c>
      <c r="BQ2" s="98" t="s">
        <v>54</v>
      </c>
      <c r="BR2" s="98" t="s">
        <v>55</v>
      </c>
      <c r="BS2" s="98" t="s">
        <v>56</v>
      </c>
      <c r="BT2" s="98" t="s">
        <v>52</v>
      </c>
      <c r="BU2" s="98" t="s">
        <v>53</v>
      </c>
      <c r="BV2" s="98" t="s">
        <v>54</v>
      </c>
      <c r="BW2" s="98" t="s">
        <v>55</v>
      </c>
      <c r="BX2" s="98" t="s">
        <v>56</v>
      </c>
      <c r="BY2" s="98" t="s">
        <v>52</v>
      </c>
      <c r="BZ2" s="98" t="s">
        <v>53</v>
      </c>
      <c r="CA2" s="98" t="s">
        <v>54</v>
      </c>
      <c r="CB2" s="98" t="s">
        <v>55</v>
      </c>
      <c r="CC2" s="98" t="s">
        <v>56</v>
      </c>
      <c r="CD2" s="98" t="s">
        <v>78</v>
      </c>
      <c r="CE2" s="98" t="s">
        <v>55</v>
      </c>
      <c r="CF2" s="98" t="s">
        <v>81</v>
      </c>
      <c r="CG2" s="98" t="s">
        <v>52</v>
      </c>
      <c r="CH2" s="98" t="s">
        <v>53</v>
      </c>
      <c r="CI2" s="98" t="s">
        <v>54</v>
      </c>
      <c r="CJ2" s="98" t="s">
        <v>55</v>
      </c>
      <c r="CK2" s="98" t="s">
        <v>56</v>
      </c>
      <c r="CL2" s="98" t="s">
        <v>52</v>
      </c>
      <c r="CM2" s="98" t="s">
        <v>53</v>
      </c>
      <c r="CN2" s="98" t="s">
        <v>54</v>
      </c>
      <c r="CO2" s="98" t="s">
        <v>55</v>
      </c>
      <c r="CP2" s="98" t="s">
        <v>56</v>
      </c>
      <c r="CQ2" s="98" t="s">
        <v>52</v>
      </c>
      <c r="CR2" s="98" t="s">
        <v>53</v>
      </c>
      <c r="CS2" s="98" t="s">
        <v>54</v>
      </c>
      <c r="CT2" s="98" t="s">
        <v>55</v>
      </c>
      <c r="CU2" s="98" t="s">
        <v>56</v>
      </c>
      <c r="CV2" s="98" t="s">
        <v>52</v>
      </c>
      <c r="CW2" s="98" t="s">
        <v>53</v>
      </c>
      <c r="CX2" s="98" t="s">
        <v>54</v>
      </c>
      <c r="CY2" s="98" t="s">
        <v>55</v>
      </c>
      <c r="CZ2" s="98" t="s">
        <v>56</v>
      </c>
      <c r="DA2" s="98" t="s">
        <v>52</v>
      </c>
      <c r="DB2" s="98" t="s">
        <v>53</v>
      </c>
      <c r="DC2" s="98" t="s">
        <v>54</v>
      </c>
      <c r="DD2" s="98" t="s">
        <v>55</v>
      </c>
      <c r="DE2" s="98" t="s">
        <v>56</v>
      </c>
      <c r="DF2" s="98" t="s">
        <v>52</v>
      </c>
      <c r="DG2" s="98" t="s">
        <v>53</v>
      </c>
      <c r="DH2" s="98" t="s">
        <v>54</v>
      </c>
      <c r="DI2" s="98" t="s">
        <v>55</v>
      </c>
      <c r="DJ2" s="98" t="s">
        <v>56</v>
      </c>
      <c r="DK2" s="98" t="s">
        <v>52</v>
      </c>
      <c r="DL2" s="98" t="s">
        <v>53</v>
      </c>
      <c r="DM2" s="98" t="s">
        <v>54</v>
      </c>
      <c r="DN2" s="98" t="s">
        <v>55</v>
      </c>
      <c r="DO2" s="98" t="s">
        <v>56</v>
      </c>
      <c r="DP2" s="98" t="s">
        <v>52</v>
      </c>
      <c r="DQ2" s="98" t="s">
        <v>53</v>
      </c>
      <c r="DR2" s="98" t="s">
        <v>54</v>
      </c>
      <c r="DS2" s="57" t="s">
        <v>55</v>
      </c>
      <c r="DT2" s="98" t="s">
        <v>56</v>
      </c>
      <c r="DU2" s="98" t="s">
        <v>52</v>
      </c>
      <c r="DV2" s="98" t="s">
        <v>53</v>
      </c>
      <c r="DW2" s="98" t="s">
        <v>54</v>
      </c>
      <c r="DX2" s="98" t="s">
        <v>55</v>
      </c>
      <c r="DY2" s="98" t="s">
        <v>56</v>
      </c>
      <c r="DZ2" s="98" t="s">
        <v>52</v>
      </c>
      <c r="EA2" s="98" t="s">
        <v>53</v>
      </c>
      <c r="EB2" s="98" t="s">
        <v>54</v>
      </c>
      <c r="EC2" s="98" t="s">
        <v>55</v>
      </c>
      <c r="ED2" s="98" t="s">
        <v>56</v>
      </c>
      <c r="EE2" s="98" t="s">
        <v>52</v>
      </c>
      <c r="EF2" s="98" t="s">
        <v>53</v>
      </c>
      <c r="EG2" s="98" t="s">
        <v>54</v>
      </c>
      <c r="EH2" s="57" t="s">
        <v>55</v>
      </c>
      <c r="EI2" s="98" t="s">
        <v>56</v>
      </c>
      <c r="EJ2" s="98" t="s">
        <v>52</v>
      </c>
      <c r="EK2" s="98" t="s">
        <v>53</v>
      </c>
      <c r="EL2" s="98" t="s">
        <v>54</v>
      </c>
      <c r="EM2" s="98" t="s">
        <v>55</v>
      </c>
      <c r="EN2" s="98" t="s">
        <v>56</v>
      </c>
      <c r="EO2" s="98" t="s">
        <v>52</v>
      </c>
      <c r="EP2" s="98" t="s">
        <v>53</v>
      </c>
      <c r="EQ2" s="98" t="s">
        <v>54</v>
      </c>
      <c r="ER2" s="98" t="s">
        <v>55</v>
      </c>
      <c r="ES2" s="98" t="s">
        <v>56</v>
      </c>
      <c r="ET2" s="61" t="s">
        <v>58</v>
      </c>
      <c r="EU2" s="98" t="s">
        <v>53</v>
      </c>
      <c r="EV2" s="98" t="s">
        <v>54</v>
      </c>
      <c r="EW2" s="57" t="s">
        <v>55</v>
      </c>
      <c r="EX2" s="57" t="s">
        <v>56</v>
      </c>
      <c r="EY2" s="98" t="s">
        <v>52</v>
      </c>
      <c r="EZ2" s="98" t="s">
        <v>53</v>
      </c>
      <c r="FA2" s="98" t="s">
        <v>54</v>
      </c>
      <c r="FB2" s="57" t="s">
        <v>55</v>
      </c>
      <c r="FC2" s="57" t="s">
        <v>56</v>
      </c>
      <c r="FD2" s="98" t="s">
        <v>52</v>
      </c>
      <c r="FE2" s="98" t="s">
        <v>53</v>
      </c>
      <c r="FF2" s="98" t="s">
        <v>54</v>
      </c>
      <c r="FG2" s="98" t="s">
        <v>55</v>
      </c>
      <c r="FH2" s="98" t="s">
        <v>56</v>
      </c>
      <c r="FI2" s="98" t="s">
        <v>52</v>
      </c>
      <c r="FJ2" s="98" t="s">
        <v>53</v>
      </c>
      <c r="FK2" s="98" t="s">
        <v>54</v>
      </c>
      <c r="FL2" s="98" t="s">
        <v>55</v>
      </c>
      <c r="FM2" s="98" t="s">
        <v>56</v>
      </c>
      <c r="FN2" s="98" t="s">
        <v>52</v>
      </c>
      <c r="FO2" s="98" t="s">
        <v>53</v>
      </c>
      <c r="FP2" s="98" t="s">
        <v>54</v>
      </c>
      <c r="FQ2" s="57" t="s">
        <v>55</v>
      </c>
      <c r="FR2" s="98" t="s">
        <v>56</v>
      </c>
      <c r="FS2" s="140" t="s">
        <v>58</v>
      </c>
      <c r="FT2" s="140" t="s">
        <v>53</v>
      </c>
      <c r="FU2" s="140" t="s">
        <v>54</v>
      </c>
      <c r="FV2" s="140" t="s">
        <v>55</v>
      </c>
      <c r="FW2" s="140" t="s">
        <v>81</v>
      </c>
      <c r="FX2" s="140" t="s">
        <v>57</v>
      </c>
      <c r="FY2" s="140"/>
      <c r="FZ2" s="139">
        <f>5*34</f>
        <v>170</v>
      </c>
    </row>
    <row r="3" spans="5:211" x14ac:dyDescent="0.25">
      <c r="E3" s="100" t="s">
        <v>66</v>
      </c>
      <c r="F3" s="1">
        <v>2</v>
      </c>
      <c r="G3" s="1">
        <v>3</v>
      </c>
      <c r="H3" s="1">
        <v>4</v>
      </c>
      <c r="I3" s="1">
        <v>5</v>
      </c>
      <c r="J3" s="1">
        <v>6</v>
      </c>
      <c r="K3" s="1">
        <v>9</v>
      </c>
      <c r="L3" s="1">
        <v>10</v>
      </c>
      <c r="M3" s="1">
        <v>11</v>
      </c>
      <c r="N3" s="1">
        <v>12</v>
      </c>
      <c r="O3" s="1">
        <v>13</v>
      </c>
      <c r="P3" s="1">
        <v>16</v>
      </c>
      <c r="Q3" s="222">
        <v>17</v>
      </c>
      <c r="R3" s="1">
        <v>18</v>
      </c>
      <c r="S3" s="222">
        <v>19</v>
      </c>
      <c r="T3" s="1">
        <v>20</v>
      </c>
      <c r="U3" s="1">
        <v>23</v>
      </c>
      <c r="V3" s="1">
        <v>24</v>
      </c>
      <c r="W3" s="1">
        <v>25</v>
      </c>
      <c r="X3" s="1">
        <v>26</v>
      </c>
      <c r="Y3" s="1">
        <v>27</v>
      </c>
      <c r="Z3" s="1">
        <v>30</v>
      </c>
      <c r="AA3" s="1">
        <v>1</v>
      </c>
      <c r="AB3" s="1">
        <v>2</v>
      </c>
      <c r="AC3" s="1">
        <v>3</v>
      </c>
      <c r="AD3" s="1">
        <v>4</v>
      </c>
      <c r="AE3" s="1">
        <v>14</v>
      </c>
      <c r="AF3" s="1">
        <v>15</v>
      </c>
      <c r="AG3" s="1">
        <v>16</v>
      </c>
      <c r="AH3" s="1">
        <v>17</v>
      </c>
      <c r="AI3" s="1">
        <v>18</v>
      </c>
      <c r="AJ3" s="1">
        <v>21</v>
      </c>
      <c r="AK3" s="1">
        <v>22</v>
      </c>
      <c r="AL3" s="1">
        <v>23</v>
      </c>
      <c r="AM3" s="1">
        <v>24</v>
      </c>
      <c r="AN3" s="1">
        <v>25</v>
      </c>
      <c r="AO3" s="1">
        <v>28</v>
      </c>
      <c r="AP3" s="1">
        <v>29</v>
      </c>
      <c r="AQ3" s="1">
        <v>30</v>
      </c>
      <c r="AR3" s="1">
        <v>31</v>
      </c>
      <c r="AS3" s="1">
        <v>1</v>
      </c>
      <c r="AT3" s="1">
        <v>2</v>
      </c>
      <c r="AU3" s="1">
        <v>5</v>
      </c>
      <c r="AV3" s="1">
        <v>6</v>
      </c>
      <c r="AW3" s="1">
        <v>7</v>
      </c>
      <c r="AX3" s="1">
        <v>8</v>
      </c>
      <c r="AY3" s="1">
        <v>11</v>
      </c>
      <c r="AZ3" s="1">
        <v>12</v>
      </c>
      <c r="BA3" s="1">
        <v>13</v>
      </c>
      <c r="BB3" s="1">
        <v>14</v>
      </c>
      <c r="BC3" s="1">
        <v>15</v>
      </c>
      <c r="BD3" t="s">
        <v>66</v>
      </c>
      <c r="BE3" s="1">
        <v>25</v>
      </c>
      <c r="BF3" s="1">
        <v>26</v>
      </c>
      <c r="BG3" s="1">
        <v>27</v>
      </c>
      <c r="BH3" s="1">
        <v>28</v>
      </c>
      <c r="BI3" s="1">
        <v>29</v>
      </c>
      <c r="BJ3" s="1">
        <v>2</v>
      </c>
      <c r="BK3" s="1">
        <v>3</v>
      </c>
      <c r="BL3" s="1">
        <v>4</v>
      </c>
      <c r="BM3" s="1">
        <v>5</v>
      </c>
      <c r="BN3" s="1">
        <v>6</v>
      </c>
      <c r="BO3" s="1">
        <v>9</v>
      </c>
      <c r="BP3" s="1">
        <v>10</v>
      </c>
      <c r="BQ3" s="1">
        <v>11</v>
      </c>
      <c r="BR3" s="1">
        <v>12</v>
      </c>
      <c r="BS3" s="1">
        <v>13</v>
      </c>
      <c r="BT3" s="1">
        <v>16</v>
      </c>
      <c r="BU3" s="1">
        <v>17</v>
      </c>
      <c r="BV3" s="1">
        <v>18</v>
      </c>
      <c r="BW3" s="1">
        <v>19</v>
      </c>
      <c r="BX3" s="100">
        <v>20</v>
      </c>
      <c r="BY3" s="100">
        <v>23</v>
      </c>
      <c r="BZ3" s="100">
        <v>24</v>
      </c>
      <c r="CA3" s="100">
        <v>25</v>
      </c>
      <c r="CB3" s="100">
        <v>26</v>
      </c>
      <c r="CC3" s="100">
        <v>27</v>
      </c>
      <c r="CD3" s="100">
        <v>28</v>
      </c>
      <c r="CE3" s="100">
        <v>9</v>
      </c>
      <c r="CF3" s="100">
        <v>10</v>
      </c>
      <c r="CG3" s="100">
        <v>13</v>
      </c>
      <c r="CH3" s="100">
        <v>14</v>
      </c>
      <c r="CI3" s="100">
        <v>15</v>
      </c>
      <c r="CJ3" s="100">
        <v>16</v>
      </c>
      <c r="CK3" s="100">
        <v>17</v>
      </c>
      <c r="CL3" s="100">
        <v>20</v>
      </c>
      <c r="CM3" s="100">
        <v>21</v>
      </c>
      <c r="CN3" s="100">
        <v>22</v>
      </c>
      <c r="CO3" s="100">
        <v>23</v>
      </c>
      <c r="CP3" s="100">
        <v>24</v>
      </c>
      <c r="CQ3" s="100">
        <v>27</v>
      </c>
      <c r="CR3" s="100">
        <v>28</v>
      </c>
      <c r="CS3" s="100">
        <v>29</v>
      </c>
      <c r="CT3" s="62">
        <v>30</v>
      </c>
      <c r="CU3" s="100">
        <v>31</v>
      </c>
      <c r="CV3" s="100">
        <v>3</v>
      </c>
      <c r="CW3" s="100">
        <v>4</v>
      </c>
      <c r="CX3" s="100">
        <v>5</v>
      </c>
      <c r="CY3" s="100">
        <v>6</v>
      </c>
      <c r="CZ3" s="100">
        <v>7</v>
      </c>
      <c r="DA3" s="100">
        <v>10</v>
      </c>
      <c r="DB3" s="100">
        <v>11</v>
      </c>
      <c r="DC3" s="100">
        <v>12</v>
      </c>
      <c r="DD3" s="100">
        <v>13</v>
      </c>
      <c r="DE3" s="100">
        <v>14</v>
      </c>
      <c r="DF3" s="1">
        <v>24</v>
      </c>
      <c r="DG3" s="1">
        <v>25</v>
      </c>
      <c r="DH3" s="1">
        <v>26</v>
      </c>
      <c r="DI3" s="1">
        <v>27</v>
      </c>
      <c r="DJ3" s="1">
        <v>28</v>
      </c>
      <c r="DK3" s="1">
        <v>3</v>
      </c>
      <c r="DL3" s="1">
        <v>4</v>
      </c>
      <c r="DM3" s="1">
        <v>5</v>
      </c>
      <c r="DN3" s="1">
        <v>6</v>
      </c>
      <c r="DO3" s="1">
        <v>7</v>
      </c>
      <c r="DP3" s="1">
        <v>10</v>
      </c>
      <c r="DQ3" s="1">
        <v>11</v>
      </c>
      <c r="DR3" s="1">
        <v>12</v>
      </c>
      <c r="DS3" s="69">
        <v>13</v>
      </c>
      <c r="DT3" s="1">
        <v>14</v>
      </c>
      <c r="DU3" s="1">
        <v>17</v>
      </c>
      <c r="DV3" s="1">
        <v>18</v>
      </c>
      <c r="DW3" s="1">
        <v>19</v>
      </c>
      <c r="DX3" s="1">
        <v>20</v>
      </c>
      <c r="DY3" s="1">
        <v>21</v>
      </c>
      <c r="DZ3" s="100">
        <v>24</v>
      </c>
      <c r="EA3" s="100">
        <v>25</v>
      </c>
      <c r="EB3" s="100">
        <v>26</v>
      </c>
      <c r="EC3" s="100">
        <v>27</v>
      </c>
      <c r="ED3" s="100">
        <v>28</v>
      </c>
      <c r="EE3" s="100">
        <v>31</v>
      </c>
      <c r="EF3" s="100">
        <v>1</v>
      </c>
      <c r="EG3" s="100">
        <v>2</v>
      </c>
      <c r="EH3" s="69">
        <v>3</v>
      </c>
      <c r="EI3" s="100">
        <v>4</v>
      </c>
      <c r="EJ3" s="100">
        <v>14</v>
      </c>
      <c r="EK3" s="100">
        <v>15</v>
      </c>
      <c r="EL3" s="100">
        <v>16</v>
      </c>
      <c r="EM3" s="100">
        <v>17</v>
      </c>
      <c r="EN3" s="100">
        <v>18</v>
      </c>
      <c r="EO3" s="100">
        <v>21</v>
      </c>
      <c r="EP3" s="100">
        <v>22</v>
      </c>
      <c r="EQ3" s="100">
        <v>23</v>
      </c>
      <c r="ER3" s="100">
        <v>24</v>
      </c>
      <c r="ES3" s="100">
        <v>25</v>
      </c>
      <c r="ET3" s="62">
        <v>28</v>
      </c>
      <c r="EU3" s="62">
        <v>29</v>
      </c>
      <c r="EV3" s="62">
        <v>30</v>
      </c>
      <c r="EW3" s="69">
        <v>1</v>
      </c>
      <c r="EX3" s="69">
        <v>2</v>
      </c>
      <c r="EY3" s="100">
        <v>5</v>
      </c>
      <c r="EZ3" s="100">
        <v>6</v>
      </c>
      <c r="FA3" s="100">
        <v>7</v>
      </c>
      <c r="FB3" s="69">
        <v>8</v>
      </c>
      <c r="FC3" s="69">
        <v>9</v>
      </c>
      <c r="FD3" s="100">
        <v>12</v>
      </c>
      <c r="FE3" s="100">
        <v>13</v>
      </c>
      <c r="FF3" s="100">
        <v>14</v>
      </c>
      <c r="FG3" s="100">
        <v>15</v>
      </c>
      <c r="FH3" s="100">
        <v>16</v>
      </c>
      <c r="FI3" s="100">
        <v>19</v>
      </c>
      <c r="FJ3" s="100">
        <v>20</v>
      </c>
      <c r="FK3" s="100">
        <v>21</v>
      </c>
      <c r="FL3" s="100">
        <v>22</v>
      </c>
      <c r="FM3" s="100">
        <v>23</v>
      </c>
      <c r="FN3" s="100">
        <v>26</v>
      </c>
      <c r="FO3" s="100">
        <v>27</v>
      </c>
      <c r="FP3" s="100">
        <v>28</v>
      </c>
      <c r="FQ3" s="69">
        <v>29</v>
      </c>
      <c r="FR3" s="100">
        <v>30</v>
      </c>
      <c r="FS3" s="5">
        <v>2</v>
      </c>
      <c r="FT3" s="5">
        <v>3</v>
      </c>
      <c r="FU3" s="5">
        <v>4</v>
      </c>
      <c r="FV3" s="5">
        <v>5</v>
      </c>
      <c r="FW3" s="5">
        <v>6</v>
      </c>
      <c r="FX3" s="5">
        <v>7</v>
      </c>
      <c r="FY3" s="5"/>
    </row>
    <row r="4" spans="5:211" x14ac:dyDescent="0.25">
      <c r="E4" s="100" t="s">
        <v>67</v>
      </c>
      <c r="F4" s="158">
        <v>1</v>
      </c>
      <c r="G4" s="159"/>
      <c r="H4" s="159"/>
      <c r="I4" s="159"/>
      <c r="J4" s="160"/>
      <c r="K4" s="158">
        <v>2</v>
      </c>
      <c r="L4" s="159"/>
      <c r="M4" s="159"/>
      <c r="N4" s="159"/>
      <c r="O4" s="160"/>
      <c r="P4" s="158">
        <v>3</v>
      </c>
      <c r="Q4" s="159"/>
      <c r="R4" s="159"/>
      <c r="S4" s="159"/>
      <c r="T4" s="160"/>
      <c r="U4" s="158">
        <v>4</v>
      </c>
      <c r="V4" s="159"/>
      <c r="W4" s="159"/>
      <c r="X4" s="159"/>
      <c r="Y4" s="160"/>
      <c r="Z4" s="158">
        <v>5</v>
      </c>
      <c r="AA4" s="159"/>
      <c r="AB4" s="159"/>
      <c r="AC4" s="159"/>
      <c r="AD4" s="160"/>
      <c r="AE4" s="158">
        <v>6</v>
      </c>
      <c r="AF4" s="159"/>
      <c r="AG4" s="159"/>
      <c r="AH4" s="159"/>
      <c r="AI4" s="160"/>
      <c r="AJ4" s="158">
        <v>7</v>
      </c>
      <c r="AK4" s="159"/>
      <c r="AL4" s="159"/>
      <c r="AM4" s="159"/>
      <c r="AN4" s="160"/>
      <c r="AO4" s="158">
        <v>8</v>
      </c>
      <c r="AP4" s="159"/>
      <c r="AQ4" s="159"/>
      <c r="AR4" s="159"/>
      <c r="AS4" s="160"/>
      <c r="AT4" s="158">
        <v>9</v>
      </c>
      <c r="AU4" s="159"/>
      <c r="AV4" s="159"/>
      <c r="AW4" s="159"/>
      <c r="AX4" s="160"/>
      <c r="AY4" s="158">
        <v>10</v>
      </c>
      <c r="AZ4" s="159"/>
      <c r="BA4" s="159"/>
      <c r="BB4" s="159"/>
      <c r="BC4" s="160"/>
      <c r="BD4" t="s">
        <v>67</v>
      </c>
      <c r="BE4" s="21">
        <v>11</v>
      </c>
      <c r="BF4" s="21"/>
      <c r="BG4" s="21"/>
      <c r="BH4" s="21"/>
      <c r="BI4" s="21"/>
      <c r="BJ4" s="21">
        <v>12</v>
      </c>
      <c r="BK4" s="21"/>
      <c r="BL4" s="21"/>
      <c r="BM4" s="21"/>
      <c r="BN4" s="21"/>
      <c r="BO4" s="21">
        <v>13</v>
      </c>
      <c r="BP4" s="21"/>
      <c r="BQ4" s="21"/>
      <c r="BR4" s="21"/>
      <c r="BS4" s="21"/>
      <c r="BT4" s="21">
        <v>14</v>
      </c>
      <c r="BU4" s="21"/>
      <c r="BV4" s="21"/>
      <c r="BW4" s="21"/>
      <c r="BY4">
        <v>15</v>
      </c>
      <c r="CD4">
        <v>16</v>
      </c>
      <c r="CG4">
        <v>17</v>
      </c>
      <c r="CL4">
        <v>18</v>
      </c>
      <c r="CQ4">
        <v>19</v>
      </c>
      <c r="CT4" s="65"/>
      <c r="CV4">
        <v>20</v>
      </c>
      <c r="DA4">
        <v>21</v>
      </c>
      <c r="DF4">
        <v>22</v>
      </c>
      <c r="DQ4" s="21"/>
      <c r="DS4" s="58"/>
      <c r="EH4" s="58"/>
      <c r="ET4" s="21"/>
      <c r="EW4" s="58"/>
      <c r="EX4" s="58"/>
      <c r="FB4" s="58"/>
      <c r="FC4" s="58"/>
      <c r="FQ4" s="58"/>
      <c r="FS4" s="141"/>
      <c r="FT4" s="141"/>
      <c r="FU4" s="141"/>
      <c r="FV4" s="141"/>
      <c r="FW4" s="141"/>
      <c r="FX4" s="141"/>
      <c r="FY4" s="141"/>
    </row>
    <row r="5" spans="5:211" x14ac:dyDescent="0.25">
      <c r="E5" s="100"/>
      <c r="F5" s="1">
        <v>1</v>
      </c>
      <c r="G5" s="1">
        <v>2</v>
      </c>
      <c r="H5" s="1">
        <v>3</v>
      </c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>
        <v>11</v>
      </c>
      <c r="Q5" s="222">
        <v>12</v>
      </c>
      <c r="R5" s="1">
        <v>13</v>
      </c>
      <c r="S5" s="222">
        <v>14</v>
      </c>
      <c r="T5" s="1">
        <v>15</v>
      </c>
      <c r="U5" s="1">
        <v>16</v>
      </c>
      <c r="V5" s="1">
        <v>17</v>
      </c>
      <c r="W5" s="1">
        <v>18</v>
      </c>
      <c r="X5" s="1">
        <v>19</v>
      </c>
      <c r="Y5" s="1">
        <v>20</v>
      </c>
      <c r="Z5" s="1">
        <v>21</v>
      </c>
      <c r="AA5" s="1">
        <v>22</v>
      </c>
      <c r="AB5" s="1">
        <v>23</v>
      </c>
      <c r="AC5" s="1">
        <v>24</v>
      </c>
      <c r="AD5" s="1">
        <v>25</v>
      </c>
      <c r="AE5" s="1">
        <v>26</v>
      </c>
      <c r="AF5" s="1">
        <v>27</v>
      </c>
      <c r="AG5" s="1">
        <v>28</v>
      </c>
      <c r="AH5" s="1">
        <v>29</v>
      </c>
      <c r="AI5" s="1">
        <v>30</v>
      </c>
      <c r="AJ5" s="1">
        <v>31</v>
      </c>
      <c r="AK5" s="1">
        <v>32</v>
      </c>
      <c r="AL5" s="1">
        <v>33</v>
      </c>
      <c r="AM5" s="1">
        <v>34</v>
      </c>
      <c r="AN5" s="1">
        <v>35</v>
      </c>
      <c r="AO5" s="1">
        <v>36</v>
      </c>
      <c r="AP5" s="1">
        <v>37</v>
      </c>
      <c r="AQ5" s="1">
        <v>38</v>
      </c>
      <c r="AR5" s="1">
        <v>39</v>
      </c>
      <c r="AS5" s="1">
        <v>40</v>
      </c>
      <c r="AT5" s="1">
        <v>41</v>
      </c>
      <c r="AU5" s="1">
        <v>42</v>
      </c>
      <c r="AV5" s="1">
        <v>43</v>
      </c>
      <c r="AW5" s="1">
        <v>44</v>
      </c>
      <c r="AX5" s="1">
        <v>45</v>
      </c>
      <c r="AY5" s="1">
        <v>46</v>
      </c>
      <c r="AZ5" s="1">
        <v>47</v>
      </c>
      <c r="BA5" s="1">
        <v>48</v>
      </c>
      <c r="BB5" s="1">
        <v>49</v>
      </c>
      <c r="BC5" s="1">
        <v>50</v>
      </c>
      <c r="BE5" s="21">
        <v>1</v>
      </c>
      <c r="BF5" s="21"/>
      <c r="BG5" s="21"/>
      <c r="BH5" s="21"/>
      <c r="BI5" s="21"/>
      <c r="BJ5" s="21">
        <v>2</v>
      </c>
      <c r="BK5" s="21"/>
      <c r="BL5" s="21"/>
      <c r="BM5" s="21"/>
      <c r="BN5" s="21"/>
      <c r="BO5" s="21">
        <v>3</v>
      </c>
      <c r="BP5" s="21"/>
      <c r="BQ5" s="21"/>
      <c r="BR5" s="21"/>
      <c r="BS5" s="21"/>
      <c r="BT5" s="21">
        <v>4</v>
      </c>
      <c r="BU5" s="21"/>
      <c r="BV5" s="21"/>
      <c r="BW5" s="21"/>
      <c r="BY5">
        <v>5</v>
      </c>
      <c r="CD5">
        <v>6</v>
      </c>
      <c r="CG5">
        <v>7</v>
      </c>
      <c r="CL5">
        <v>8</v>
      </c>
      <c r="CQ5">
        <v>9</v>
      </c>
      <c r="CT5" s="65"/>
      <c r="CV5">
        <v>10</v>
      </c>
      <c r="DA5">
        <v>11</v>
      </c>
      <c r="DF5">
        <v>1</v>
      </c>
      <c r="DQ5" s="21"/>
      <c r="DS5" s="58"/>
      <c r="EH5" s="58"/>
      <c r="ET5" s="21"/>
      <c r="EW5" s="58"/>
      <c r="EX5" s="58"/>
      <c r="FB5" s="58"/>
      <c r="FC5" s="58"/>
      <c r="FQ5" s="58"/>
      <c r="FS5" s="141"/>
      <c r="FT5" s="141"/>
      <c r="FU5" s="141"/>
      <c r="FV5" s="141"/>
      <c r="FW5" s="141"/>
      <c r="FX5" s="141"/>
      <c r="FY5" s="141"/>
    </row>
    <row r="6" spans="5:211" x14ac:dyDescent="0.25">
      <c r="BE6" s="21">
        <v>51</v>
      </c>
      <c r="BF6" s="21">
        <v>52</v>
      </c>
      <c r="BG6" s="21">
        <v>53</v>
      </c>
      <c r="BH6" s="21">
        <v>54</v>
      </c>
      <c r="BI6" s="21">
        <v>55</v>
      </c>
      <c r="BJ6" s="21">
        <v>56</v>
      </c>
      <c r="BK6" s="21">
        <v>57</v>
      </c>
      <c r="BL6" s="21">
        <v>58</v>
      </c>
      <c r="BM6" s="21">
        <v>59</v>
      </c>
      <c r="BN6" s="21">
        <v>60</v>
      </c>
      <c r="BO6" s="21">
        <v>61</v>
      </c>
      <c r="BP6" s="21">
        <v>62</v>
      </c>
      <c r="BQ6" s="21">
        <v>63</v>
      </c>
      <c r="BR6" s="21">
        <v>64</v>
      </c>
      <c r="BS6" s="21">
        <v>65</v>
      </c>
      <c r="BT6" s="21">
        <v>66</v>
      </c>
      <c r="BU6" s="21">
        <v>67</v>
      </c>
      <c r="BV6" s="21">
        <v>68</v>
      </c>
      <c r="BW6" s="21">
        <v>69</v>
      </c>
      <c r="BX6" s="21">
        <v>70</v>
      </c>
      <c r="BY6" s="21">
        <v>71</v>
      </c>
      <c r="BZ6" s="21">
        <v>72</v>
      </c>
      <c r="CA6" s="21">
        <v>73</v>
      </c>
      <c r="CB6" s="21">
        <v>74</v>
      </c>
      <c r="CC6" s="21">
        <v>75</v>
      </c>
      <c r="CD6" s="21">
        <v>76</v>
      </c>
      <c r="CE6" s="21">
        <v>77</v>
      </c>
      <c r="CF6" s="21">
        <v>78</v>
      </c>
      <c r="CG6" s="21">
        <v>79</v>
      </c>
      <c r="CH6" s="21">
        <v>80</v>
      </c>
      <c r="CI6" s="21">
        <v>81</v>
      </c>
      <c r="CJ6" s="21">
        <v>82</v>
      </c>
      <c r="CK6" s="21">
        <v>83</v>
      </c>
      <c r="CL6" s="21">
        <v>84</v>
      </c>
      <c r="CM6" s="21">
        <v>85</v>
      </c>
      <c r="CN6" s="21">
        <v>86</v>
      </c>
      <c r="CO6" s="21">
        <v>87</v>
      </c>
      <c r="CP6" s="21">
        <v>88</v>
      </c>
      <c r="CQ6" s="21">
        <v>89</v>
      </c>
      <c r="CR6" s="21">
        <v>90</v>
      </c>
      <c r="CS6" s="21">
        <v>91</v>
      </c>
      <c r="CT6" s="21">
        <v>92</v>
      </c>
      <c r="CU6" s="21">
        <v>93</v>
      </c>
      <c r="CV6" s="21">
        <v>94</v>
      </c>
      <c r="CW6" s="21">
        <v>95</v>
      </c>
      <c r="CX6" s="21">
        <v>96</v>
      </c>
      <c r="CY6" s="21">
        <v>97</v>
      </c>
      <c r="CZ6" s="21">
        <v>98</v>
      </c>
      <c r="DA6" s="21">
        <v>99</v>
      </c>
      <c r="DB6" s="21">
        <v>100</v>
      </c>
      <c r="DC6" s="21">
        <v>101</v>
      </c>
      <c r="DD6" s="21">
        <v>102</v>
      </c>
      <c r="DE6" s="21">
        <v>103</v>
      </c>
      <c r="DF6">
        <v>104</v>
      </c>
      <c r="DG6">
        <v>105</v>
      </c>
      <c r="DH6">
        <v>106</v>
      </c>
      <c r="DI6">
        <v>107</v>
      </c>
      <c r="DJ6">
        <v>108</v>
      </c>
      <c r="DK6">
        <v>109</v>
      </c>
      <c r="DL6">
        <v>110</v>
      </c>
      <c r="DM6">
        <v>111</v>
      </c>
      <c r="DN6">
        <v>112</v>
      </c>
      <c r="DO6">
        <v>113</v>
      </c>
      <c r="DP6">
        <v>114</v>
      </c>
      <c r="DQ6">
        <v>115</v>
      </c>
      <c r="DR6">
        <v>116</v>
      </c>
      <c r="DS6" s="58">
        <v>117</v>
      </c>
      <c r="DT6">
        <v>118</v>
      </c>
      <c r="DU6">
        <v>119</v>
      </c>
      <c r="DV6">
        <v>120</v>
      </c>
      <c r="DW6">
        <v>121</v>
      </c>
      <c r="DX6">
        <v>122</v>
      </c>
      <c r="DY6">
        <v>123</v>
      </c>
      <c r="DZ6">
        <v>124</v>
      </c>
      <c r="EA6">
        <v>125</v>
      </c>
      <c r="EB6">
        <v>126</v>
      </c>
      <c r="EC6">
        <v>127</v>
      </c>
      <c r="ED6">
        <v>128</v>
      </c>
      <c r="EE6">
        <v>129</v>
      </c>
      <c r="EF6">
        <v>130</v>
      </c>
      <c r="EG6">
        <v>131</v>
      </c>
      <c r="EH6" s="58">
        <v>132</v>
      </c>
      <c r="EI6">
        <v>133</v>
      </c>
      <c r="EJ6">
        <v>134</v>
      </c>
      <c r="EK6">
        <v>135</v>
      </c>
      <c r="EL6">
        <v>136</v>
      </c>
      <c r="EM6">
        <v>137</v>
      </c>
      <c r="EN6">
        <v>138</v>
      </c>
      <c r="EO6">
        <v>139</v>
      </c>
      <c r="EP6">
        <v>140</v>
      </c>
      <c r="EQ6">
        <v>141</v>
      </c>
      <c r="ER6">
        <v>142</v>
      </c>
      <c r="ES6">
        <v>143</v>
      </c>
      <c r="ET6">
        <v>144</v>
      </c>
      <c r="EU6">
        <v>145</v>
      </c>
      <c r="EV6">
        <v>146</v>
      </c>
      <c r="EX6" s="58"/>
      <c r="EY6">
        <v>147</v>
      </c>
      <c r="EZ6">
        <v>148</v>
      </c>
      <c r="FA6">
        <v>149</v>
      </c>
      <c r="FB6" s="58"/>
      <c r="FD6">
        <v>150</v>
      </c>
      <c r="FE6">
        <v>151</v>
      </c>
      <c r="FF6">
        <v>152</v>
      </c>
      <c r="FG6">
        <v>153</v>
      </c>
      <c r="FH6">
        <v>154</v>
      </c>
      <c r="FI6">
        <v>155</v>
      </c>
      <c r="FJ6">
        <v>156</v>
      </c>
      <c r="FK6">
        <v>157</v>
      </c>
      <c r="FL6">
        <v>158</v>
      </c>
      <c r="FM6">
        <v>159</v>
      </c>
      <c r="FN6">
        <v>160</v>
      </c>
      <c r="FO6">
        <v>161</v>
      </c>
      <c r="FP6">
        <v>162</v>
      </c>
      <c r="FQ6" s="58">
        <v>163</v>
      </c>
      <c r="FR6">
        <v>164</v>
      </c>
      <c r="FS6" s="141">
        <v>165</v>
      </c>
      <c r="FT6" s="141">
        <v>166</v>
      </c>
      <c r="FU6" s="141">
        <v>167</v>
      </c>
      <c r="FV6" s="141">
        <v>168</v>
      </c>
      <c r="FW6" s="141">
        <v>169</v>
      </c>
      <c r="FX6" s="141">
        <v>170</v>
      </c>
      <c r="FY6" s="141"/>
    </row>
    <row r="7" spans="5:211" x14ac:dyDescent="0.25">
      <c r="BE7" s="68">
        <v>1</v>
      </c>
      <c r="BF7" s="68">
        <v>2</v>
      </c>
      <c r="BG7" s="68">
        <v>3</v>
      </c>
      <c r="BH7" s="68">
        <v>4</v>
      </c>
      <c r="BI7" s="68">
        <v>5</v>
      </c>
      <c r="BJ7" s="68">
        <v>6</v>
      </c>
      <c r="BK7" s="68">
        <v>7</v>
      </c>
      <c r="BL7" s="68">
        <v>8</v>
      </c>
      <c r="BM7" s="68">
        <v>9</v>
      </c>
      <c r="BN7" s="68">
        <v>10</v>
      </c>
      <c r="BO7" s="68">
        <v>11</v>
      </c>
      <c r="BP7" s="68">
        <v>12</v>
      </c>
      <c r="BQ7" s="68">
        <v>13</v>
      </c>
      <c r="BR7" s="68">
        <v>14</v>
      </c>
      <c r="BS7" s="68">
        <v>15</v>
      </c>
      <c r="BT7" s="68">
        <v>16</v>
      </c>
      <c r="BU7" s="68">
        <v>17</v>
      </c>
      <c r="BV7" s="68">
        <v>18</v>
      </c>
      <c r="BW7" s="68">
        <v>19</v>
      </c>
      <c r="BX7" s="68">
        <v>20</v>
      </c>
      <c r="BY7" s="68">
        <v>21</v>
      </c>
      <c r="BZ7" s="68">
        <v>22</v>
      </c>
      <c r="CA7" s="68">
        <v>23</v>
      </c>
      <c r="CB7" s="68">
        <v>24</v>
      </c>
      <c r="CC7" s="68">
        <v>25</v>
      </c>
      <c r="CD7" s="68">
        <v>26</v>
      </c>
      <c r="CE7" s="68">
        <v>27</v>
      </c>
      <c r="CF7" s="68">
        <v>28</v>
      </c>
      <c r="CG7" s="68">
        <v>29</v>
      </c>
      <c r="CH7" s="68">
        <v>30</v>
      </c>
      <c r="CI7" s="68">
        <v>31</v>
      </c>
      <c r="CJ7" s="68">
        <v>32</v>
      </c>
      <c r="CK7" s="68">
        <v>33</v>
      </c>
      <c r="CL7" s="68">
        <v>34</v>
      </c>
      <c r="CM7" s="68">
        <v>35</v>
      </c>
      <c r="CN7" s="68">
        <v>36</v>
      </c>
      <c r="CO7" s="68">
        <v>37</v>
      </c>
      <c r="CP7" s="68">
        <v>38</v>
      </c>
      <c r="CQ7" s="68">
        <v>39</v>
      </c>
      <c r="CR7" s="68">
        <v>40</v>
      </c>
      <c r="CS7" s="68">
        <v>41</v>
      </c>
      <c r="CT7" s="68">
        <v>42</v>
      </c>
      <c r="CU7" s="68">
        <v>43</v>
      </c>
      <c r="CV7" s="68">
        <v>44</v>
      </c>
      <c r="CW7" s="68">
        <v>45</v>
      </c>
      <c r="CX7" s="68">
        <v>46</v>
      </c>
      <c r="CY7" s="68">
        <v>47</v>
      </c>
      <c r="CZ7" s="68">
        <v>48</v>
      </c>
      <c r="DA7" s="68">
        <v>49</v>
      </c>
      <c r="DB7" s="68">
        <v>50</v>
      </c>
      <c r="DC7" s="68">
        <v>51</v>
      </c>
      <c r="DD7" s="68">
        <v>52</v>
      </c>
      <c r="DE7" s="68">
        <v>53</v>
      </c>
      <c r="DF7">
        <v>1</v>
      </c>
      <c r="DG7">
        <v>2</v>
      </c>
      <c r="DH7">
        <v>3</v>
      </c>
      <c r="DI7">
        <v>4</v>
      </c>
      <c r="DJ7">
        <v>5</v>
      </c>
      <c r="DK7">
        <v>6</v>
      </c>
      <c r="DL7">
        <v>7</v>
      </c>
      <c r="DM7">
        <v>8</v>
      </c>
      <c r="DN7">
        <v>9</v>
      </c>
      <c r="DO7">
        <v>10</v>
      </c>
      <c r="DP7">
        <v>11</v>
      </c>
      <c r="DQ7">
        <v>12</v>
      </c>
      <c r="DR7">
        <v>13</v>
      </c>
      <c r="DS7" s="58">
        <v>14</v>
      </c>
      <c r="DT7">
        <v>15</v>
      </c>
      <c r="DU7">
        <v>16</v>
      </c>
      <c r="DV7">
        <v>17</v>
      </c>
      <c r="DW7">
        <v>18</v>
      </c>
      <c r="DX7">
        <v>19</v>
      </c>
      <c r="DY7">
        <v>20</v>
      </c>
      <c r="DZ7">
        <v>21</v>
      </c>
      <c r="EA7">
        <v>22</v>
      </c>
      <c r="EB7">
        <v>23</v>
      </c>
      <c r="EC7">
        <v>24</v>
      </c>
      <c r="ED7">
        <v>25</v>
      </c>
      <c r="EE7">
        <v>26</v>
      </c>
      <c r="EF7">
        <v>27</v>
      </c>
      <c r="EG7">
        <v>28</v>
      </c>
      <c r="EH7" s="58">
        <v>29</v>
      </c>
      <c r="EI7">
        <v>30</v>
      </c>
      <c r="EJ7">
        <v>31</v>
      </c>
      <c r="EK7">
        <v>32</v>
      </c>
      <c r="EL7">
        <v>33</v>
      </c>
      <c r="EM7">
        <v>34</v>
      </c>
      <c r="EN7">
        <v>35</v>
      </c>
      <c r="EO7">
        <v>36</v>
      </c>
      <c r="EP7">
        <v>37</v>
      </c>
      <c r="EQ7">
        <v>38</v>
      </c>
      <c r="ER7">
        <v>39</v>
      </c>
      <c r="ES7">
        <v>40</v>
      </c>
      <c r="ET7">
        <v>41</v>
      </c>
      <c r="EU7">
        <v>42</v>
      </c>
      <c r="EV7">
        <v>43</v>
      </c>
      <c r="EX7" s="58"/>
      <c r="EY7">
        <v>44</v>
      </c>
      <c r="EZ7">
        <v>45</v>
      </c>
      <c r="FA7">
        <v>46</v>
      </c>
      <c r="FB7" s="58"/>
      <c r="FD7">
        <v>47</v>
      </c>
      <c r="FE7">
        <v>48</v>
      </c>
      <c r="FF7">
        <v>49</v>
      </c>
      <c r="FG7">
        <v>50</v>
      </c>
      <c r="FH7">
        <v>51</v>
      </c>
      <c r="FI7">
        <v>52</v>
      </c>
      <c r="FJ7">
        <v>53</v>
      </c>
      <c r="FK7">
        <v>54</v>
      </c>
      <c r="FL7">
        <v>55</v>
      </c>
      <c r="FM7">
        <v>56</v>
      </c>
      <c r="FN7">
        <v>57</v>
      </c>
      <c r="FO7">
        <v>58</v>
      </c>
      <c r="FP7">
        <v>59</v>
      </c>
      <c r="FQ7" s="58">
        <v>60</v>
      </c>
      <c r="FR7">
        <v>61</v>
      </c>
      <c r="FS7" s="141">
        <v>62</v>
      </c>
      <c r="FT7" s="141">
        <v>63</v>
      </c>
      <c r="FU7" s="141">
        <v>64</v>
      </c>
      <c r="FV7" s="141">
        <v>65</v>
      </c>
      <c r="FW7" s="141">
        <v>66</v>
      </c>
      <c r="FX7" s="141">
        <v>67</v>
      </c>
      <c r="FY7" s="141"/>
    </row>
    <row r="10" spans="5:211" x14ac:dyDescent="0.25">
      <c r="E10" s="85" t="s">
        <v>52</v>
      </c>
      <c r="F10" s="85" t="s">
        <v>53</v>
      </c>
      <c r="G10" s="85" t="s">
        <v>54</v>
      </c>
      <c r="H10" s="85" t="s">
        <v>55</v>
      </c>
      <c r="I10" s="85" t="s">
        <v>56</v>
      </c>
      <c r="J10" s="85" t="s">
        <v>57</v>
      </c>
      <c r="K10" s="85" t="s">
        <v>52</v>
      </c>
      <c r="L10" s="85" t="s">
        <v>53</v>
      </c>
      <c r="M10" s="85" t="s">
        <v>54</v>
      </c>
      <c r="N10" s="85" t="s">
        <v>55</v>
      </c>
      <c r="O10" s="85" t="s">
        <v>56</v>
      </c>
      <c r="P10" s="85" t="s">
        <v>57</v>
      </c>
      <c r="Q10" s="235" t="s">
        <v>52</v>
      </c>
      <c r="R10" s="85" t="s">
        <v>53</v>
      </c>
      <c r="S10" s="235" t="s">
        <v>54</v>
      </c>
      <c r="T10" s="85" t="s">
        <v>55</v>
      </c>
      <c r="U10" s="85" t="s">
        <v>56</v>
      </c>
      <c r="V10" s="85" t="s">
        <v>57</v>
      </c>
      <c r="W10" s="85" t="s">
        <v>52</v>
      </c>
      <c r="X10" s="85" t="s">
        <v>53</v>
      </c>
      <c r="Y10" s="85" t="s">
        <v>54</v>
      </c>
      <c r="Z10" s="85" t="s">
        <v>55</v>
      </c>
      <c r="AA10" s="85" t="s">
        <v>56</v>
      </c>
      <c r="AB10" s="85" t="s">
        <v>57</v>
      </c>
      <c r="AC10" s="85" t="s">
        <v>52</v>
      </c>
      <c r="AD10" s="98" t="s">
        <v>53</v>
      </c>
      <c r="AE10" s="98" t="s">
        <v>54</v>
      </c>
      <c r="AF10" s="98" t="s">
        <v>55</v>
      </c>
      <c r="AG10" s="98" t="s">
        <v>56</v>
      </c>
      <c r="AH10" s="98" t="s">
        <v>57</v>
      </c>
      <c r="AI10" s="98" t="s">
        <v>52</v>
      </c>
      <c r="AJ10" s="98" t="s">
        <v>53</v>
      </c>
      <c r="AK10" s="98" t="s">
        <v>54</v>
      </c>
      <c r="AL10" s="98" t="s">
        <v>55</v>
      </c>
      <c r="AM10" s="98" t="s">
        <v>56</v>
      </c>
      <c r="AN10" s="98" t="s">
        <v>57</v>
      </c>
      <c r="AO10" s="98" t="s">
        <v>52</v>
      </c>
      <c r="AP10" s="98" t="s">
        <v>53</v>
      </c>
      <c r="AQ10" s="98" t="s">
        <v>54</v>
      </c>
      <c r="AR10" s="98" t="s">
        <v>55</v>
      </c>
      <c r="AS10" s="98" t="s">
        <v>56</v>
      </c>
      <c r="AT10" s="98" t="s">
        <v>57</v>
      </c>
      <c r="AU10" s="98" t="s">
        <v>52</v>
      </c>
      <c r="AV10" s="98" t="s">
        <v>53</v>
      </c>
      <c r="AW10" s="98" t="s">
        <v>54</v>
      </c>
      <c r="AX10" s="98" t="s">
        <v>55</v>
      </c>
      <c r="AY10" s="98" t="s">
        <v>56</v>
      </c>
      <c r="AZ10" s="98" t="s">
        <v>57</v>
      </c>
      <c r="BA10" s="98" t="s">
        <v>52</v>
      </c>
      <c r="BB10" s="98" t="s">
        <v>53</v>
      </c>
      <c r="BC10" s="98" t="s">
        <v>54</v>
      </c>
      <c r="BD10" s="98" t="s">
        <v>55</v>
      </c>
      <c r="BE10" s="98" t="s">
        <v>56</v>
      </c>
      <c r="BF10" s="98" t="s">
        <v>57</v>
      </c>
      <c r="BG10" s="98" t="s">
        <v>52</v>
      </c>
      <c r="BH10" s="98" t="s">
        <v>53</v>
      </c>
      <c r="BI10" s="98" t="s">
        <v>54</v>
      </c>
      <c r="BJ10" s="98" t="s">
        <v>55</v>
      </c>
      <c r="BK10" s="112" t="s">
        <v>56</v>
      </c>
      <c r="BL10" s="112" t="s">
        <v>52</v>
      </c>
      <c r="BM10" s="112" t="s">
        <v>53</v>
      </c>
      <c r="BN10" s="112" t="s">
        <v>54</v>
      </c>
      <c r="BO10" s="112" t="s">
        <v>55</v>
      </c>
      <c r="BP10" s="112" t="s">
        <v>56</v>
      </c>
      <c r="BQ10" s="112" t="s">
        <v>57</v>
      </c>
      <c r="BR10" s="112" t="s">
        <v>52</v>
      </c>
      <c r="BS10" s="112" t="s">
        <v>53</v>
      </c>
      <c r="BT10" s="112" t="s">
        <v>54</v>
      </c>
      <c r="BU10" s="112" t="s">
        <v>55</v>
      </c>
      <c r="BV10" s="112" t="s">
        <v>56</v>
      </c>
      <c r="BW10" s="112" t="s">
        <v>57</v>
      </c>
      <c r="BX10" s="112" t="s">
        <v>52</v>
      </c>
      <c r="BY10" s="112" t="s">
        <v>53</v>
      </c>
      <c r="BZ10" s="112" t="s">
        <v>54</v>
      </c>
      <c r="CA10" s="112" t="s">
        <v>55</v>
      </c>
      <c r="CB10" s="112" t="s">
        <v>56</v>
      </c>
      <c r="CC10" s="112" t="s">
        <v>57</v>
      </c>
      <c r="CD10" s="112" t="s">
        <v>52</v>
      </c>
      <c r="CE10" s="112" t="s">
        <v>53</v>
      </c>
      <c r="CF10" s="112" t="s">
        <v>54</v>
      </c>
      <c r="CG10" s="112" t="s">
        <v>55</v>
      </c>
      <c r="CH10" s="112" t="s">
        <v>56</v>
      </c>
      <c r="CI10" s="112" t="s">
        <v>57</v>
      </c>
      <c r="CJ10" s="112" t="s">
        <v>52</v>
      </c>
      <c r="CK10" s="112" t="s">
        <v>53</v>
      </c>
      <c r="CL10" s="112" t="s">
        <v>54</v>
      </c>
      <c r="CM10" s="112" t="s">
        <v>55</v>
      </c>
      <c r="CN10" s="112" t="s">
        <v>56</v>
      </c>
      <c r="CO10" s="112" t="s">
        <v>57</v>
      </c>
      <c r="CP10" s="112" t="s">
        <v>52</v>
      </c>
      <c r="CQ10" s="112" t="s">
        <v>55</v>
      </c>
      <c r="CR10" s="112" t="s">
        <v>56</v>
      </c>
      <c r="CS10" s="112" t="s">
        <v>57</v>
      </c>
      <c r="CT10" s="112" t="s">
        <v>52</v>
      </c>
      <c r="CU10" s="112" t="s">
        <v>53</v>
      </c>
      <c r="CV10" s="112" t="s">
        <v>54</v>
      </c>
      <c r="CW10" s="112" t="s">
        <v>55</v>
      </c>
      <c r="CX10" s="112" t="s">
        <v>56</v>
      </c>
      <c r="CY10" s="112" t="s">
        <v>57</v>
      </c>
      <c r="CZ10" s="112" t="s">
        <v>52</v>
      </c>
      <c r="DA10" s="112" t="s">
        <v>53</v>
      </c>
      <c r="DB10" s="112" t="s">
        <v>54</v>
      </c>
      <c r="DC10" s="112" t="s">
        <v>55</v>
      </c>
      <c r="DD10" s="112" t="s">
        <v>56</v>
      </c>
      <c r="DE10" s="112" t="s">
        <v>57</v>
      </c>
      <c r="DF10" s="112" t="s">
        <v>52</v>
      </c>
      <c r="DG10" s="112" t="s">
        <v>53</v>
      </c>
      <c r="DH10" s="112" t="s">
        <v>54</v>
      </c>
      <c r="DI10" s="112" t="s">
        <v>55</v>
      </c>
      <c r="DJ10" s="112" t="s">
        <v>56</v>
      </c>
      <c r="DK10" s="112" t="s">
        <v>57</v>
      </c>
      <c r="DL10" s="112" t="s">
        <v>52</v>
      </c>
      <c r="DM10" s="112" t="s">
        <v>53</v>
      </c>
      <c r="DN10" s="112" t="s">
        <v>54</v>
      </c>
      <c r="DO10" s="112" t="s">
        <v>55</v>
      </c>
      <c r="DP10" s="112" t="s">
        <v>56</v>
      </c>
      <c r="DQ10" s="112" t="s">
        <v>57</v>
      </c>
      <c r="DR10" s="112" t="s">
        <v>52</v>
      </c>
      <c r="DS10" s="112" t="s">
        <v>53</v>
      </c>
      <c r="DT10" s="112" t="s">
        <v>54</v>
      </c>
      <c r="DU10" s="112" t="s">
        <v>55</v>
      </c>
      <c r="DV10" s="112" t="s">
        <v>56</v>
      </c>
      <c r="DW10" s="112" t="s">
        <v>57</v>
      </c>
      <c r="DX10" s="112" t="s">
        <v>52</v>
      </c>
      <c r="DY10" s="112" t="s">
        <v>53</v>
      </c>
      <c r="DZ10" s="112" t="s">
        <v>54</v>
      </c>
      <c r="EA10" s="112" t="s">
        <v>55</v>
      </c>
      <c r="EB10" s="112" t="s">
        <v>56</v>
      </c>
      <c r="EC10" s="112" t="s">
        <v>57</v>
      </c>
      <c r="ED10" s="112" t="s">
        <v>52</v>
      </c>
      <c r="EE10" s="112" t="s">
        <v>53</v>
      </c>
      <c r="EF10" s="112" t="s">
        <v>54</v>
      </c>
      <c r="EG10" s="112" t="s">
        <v>55</v>
      </c>
      <c r="EH10" s="134" t="s">
        <v>56</v>
      </c>
      <c r="EI10" s="112" t="s">
        <v>57</v>
      </c>
      <c r="EJ10" s="112" t="s">
        <v>52</v>
      </c>
      <c r="EK10" s="112" t="s">
        <v>53</v>
      </c>
      <c r="EL10" s="112" t="s">
        <v>54</v>
      </c>
      <c r="EM10" s="112" t="s">
        <v>55</v>
      </c>
      <c r="EN10" s="112" t="s">
        <v>56</v>
      </c>
      <c r="EO10" s="112" t="s">
        <v>57</v>
      </c>
      <c r="EP10" s="112" t="s">
        <v>52</v>
      </c>
      <c r="EQ10" s="112" t="s">
        <v>53</v>
      </c>
      <c r="ER10" s="112" t="s">
        <v>54</v>
      </c>
      <c r="ES10" s="112" t="s">
        <v>55</v>
      </c>
      <c r="ET10" s="99" t="s">
        <v>56</v>
      </c>
      <c r="EU10" s="112" t="s">
        <v>57</v>
      </c>
      <c r="EV10" s="112" t="s">
        <v>52</v>
      </c>
      <c r="EW10" s="112" t="s">
        <v>53</v>
      </c>
      <c r="EX10" s="112" t="s">
        <v>54</v>
      </c>
      <c r="EY10" s="112" t="s">
        <v>55</v>
      </c>
      <c r="EZ10" s="112" t="s">
        <v>56</v>
      </c>
      <c r="FA10" s="112" t="s">
        <v>57</v>
      </c>
      <c r="FB10" s="112" t="s">
        <v>52</v>
      </c>
      <c r="FC10" s="112" t="s">
        <v>53</v>
      </c>
      <c r="FD10" s="112" t="s">
        <v>54</v>
      </c>
      <c r="FE10" s="112" t="s">
        <v>55</v>
      </c>
      <c r="FF10" s="112" t="s">
        <v>56</v>
      </c>
      <c r="FG10" s="112" t="s">
        <v>57</v>
      </c>
      <c r="FH10" s="112" t="s">
        <v>52</v>
      </c>
      <c r="FI10" s="112" t="s">
        <v>53</v>
      </c>
      <c r="FJ10" s="112" t="s">
        <v>54</v>
      </c>
      <c r="FK10" s="112" t="s">
        <v>55</v>
      </c>
      <c r="FL10" s="112" t="s">
        <v>56</v>
      </c>
      <c r="FM10" s="112" t="s">
        <v>57</v>
      </c>
      <c r="FN10" s="112" t="s">
        <v>52</v>
      </c>
      <c r="FO10" s="112" t="s">
        <v>53</v>
      </c>
      <c r="FP10" s="112" t="s">
        <v>54</v>
      </c>
      <c r="FQ10" s="112" t="s">
        <v>55</v>
      </c>
      <c r="FR10" s="112" t="s">
        <v>56</v>
      </c>
      <c r="FS10" s="112" t="s">
        <v>57</v>
      </c>
      <c r="FT10" s="112" t="s">
        <v>52</v>
      </c>
      <c r="FU10" s="112" t="s">
        <v>53</v>
      </c>
      <c r="FV10" s="134" t="s">
        <v>54</v>
      </c>
      <c r="FW10" s="112" t="s">
        <v>55</v>
      </c>
      <c r="FX10" s="112" t="s">
        <v>56</v>
      </c>
      <c r="FY10" s="112" t="s">
        <v>57</v>
      </c>
      <c r="FZ10" s="112" t="s">
        <v>52</v>
      </c>
      <c r="GA10" s="112" t="s">
        <v>53</v>
      </c>
      <c r="GB10" s="112" t="s">
        <v>54</v>
      </c>
      <c r="GC10" s="134" t="s">
        <v>55</v>
      </c>
      <c r="GD10" s="112" t="s">
        <v>56</v>
      </c>
      <c r="GE10" s="112" t="s">
        <v>57</v>
      </c>
      <c r="GF10" s="112" t="s">
        <v>52</v>
      </c>
      <c r="GG10" s="112" t="s">
        <v>53</v>
      </c>
      <c r="GH10" s="112" t="s">
        <v>54</v>
      </c>
      <c r="GI10" s="112" t="s">
        <v>55</v>
      </c>
      <c r="GJ10" s="112" t="s">
        <v>56</v>
      </c>
      <c r="GK10" s="112" t="s">
        <v>57</v>
      </c>
      <c r="GL10" s="112" t="s">
        <v>52</v>
      </c>
      <c r="GM10" s="112" t="s">
        <v>53</v>
      </c>
      <c r="GN10" s="112" t="s">
        <v>54</v>
      </c>
      <c r="GO10" s="112" t="s">
        <v>55</v>
      </c>
      <c r="GP10" s="112" t="s">
        <v>56</v>
      </c>
      <c r="GQ10" s="112" t="s">
        <v>57</v>
      </c>
      <c r="GR10" s="112" t="s">
        <v>52</v>
      </c>
      <c r="GS10" s="112" t="s">
        <v>53</v>
      </c>
      <c r="GT10" s="112" t="s">
        <v>54</v>
      </c>
      <c r="GU10" s="112" t="s">
        <v>55</v>
      </c>
      <c r="GV10" s="112" t="s">
        <v>56</v>
      </c>
      <c r="GW10" s="112" t="s">
        <v>57</v>
      </c>
      <c r="GX10" s="142" t="s">
        <v>52</v>
      </c>
      <c r="GY10" s="142" t="s">
        <v>53</v>
      </c>
      <c r="GZ10" s="142" t="s">
        <v>54</v>
      </c>
      <c r="HA10" s="142" t="s">
        <v>55</v>
      </c>
      <c r="HB10" s="142" t="s">
        <v>56</v>
      </c>
      <c r="HC10" s="142" t="s">
        <v>57</v>
      </c>
    </row>
    <row r="11" spans="5:211" x14ac:dyDescent="0.25">
      <c r="E11" s="1">
        <v>2</v>
      </c>
      <c r="F11" s="1">
        <v>3</v>
      </c>
      <c r="G11" s="1">
        <v>4</v>
      </c>
      <c r="H11" s="1">
        <v>5</v>
      </c>
      <c r="I11" s="1">
        <v>6</v>
      </c>
      <c r="J11" s="1">
        <v>7</v>
      </c>
      <c r="K11" s="1">
        <v>9</v>
      </c>
      <c r="L11" s="1">
        <v>10</v>
      </c>
      <c r="M11" s="1">
        <v>11</v>
      </c>
      <c r="N11" s="1">
        <v>12</v>
      </c>
      <c r="O11" s="1">
        <v>13</v>
      </c>
      <c r="P11" s="1">
        <v>14</v>
      </c>
      <c r="Q11" s="222">
        <v>16</v>
      </c>
      <c r="R11" s="1">
        <v>17</v>
      </c>
      <c r="S11" s="222">
        <v>18</v>
      </c>
      <c r="T11" s="1">
        <v>19</v>
      </c>
      <c r="U11" s="1">
        <v>20</v>
      </c>
      <c r="V11" s="1">
        <v>21</v>
      </c>
      <c r="W11" s="71">
        <v>23</v>
      </c>
      <c r="X11" s="71">
        <v>24</v>
      </c>
      <c r="Y11" s="71">
        <v>25</v>
      </c>
      <c r="Z11" s="71">
        <v>26</v>
      </c>
      <c r="AA11" s="71">
        <v>27</v>
      </c>
      <c r="AB11" s="71">
        <v>28</v>
      </c>
      <c r="AC11" s="71">
        <v>30</v>
      </c>
      <c r="AD11" s="71">
        <v>1</v>
      </c>
      <c r="AE11" s="71">
        <v>2</v>
      </c>
      <c r="AF11" s="71">
        <v>3</v>
      </c>
      <c r="AG11" s="71">
        <v>4</v>
      </c>
      <c r="AH11" s="71">
        <v>5</v>
      </c>
      <c r="AI11" s="71">
        <v>14</v>
      </c>
      <c r="AJ11" s="71">
        <v>15</v>
      </c>
      <c r="AK11" s="71">
        <v>16</v>
      </c>
      <c r="AL11" s="71">
        <v>17</v>
      </c>
      <c r="AM11" s="71">
        <v>18</v>
      </c>
      <c r="AN11" s="71">
        <v>19</v>
      </c>
      <c r="AO11" s="71">
        <v>21</v>
      </c>
      <c r="AP11" s="71">
        <v>22</v>
      </c>
      <c r="AQ11" s="71">
        <v>23</v>
      </c>
      <c r="AR11" s="71">
        <v>24</v>
      </c>
      <c r="AS11" s="71">
        <v>25</v>
      </c>
      <c r="AT11" s="71">
        <v>26</v>
      </c>
      <c r="AU11" s="71">
        <v>28</v>
      </c>
      <c r="AV11" s="71">
        <v>29</v>
      </c>
      <c r="AW11" s="71">
        <v>30</v>
      </c>
      <c r="AX11" s="71">
        <v>31</v>
      </c>
      <c r="AY11" s="71">
        <v>1</v>
      </c>
      <c r="BA11" s="21">
        <v>4</v>
      </c>
      <c r="BB11">
        <v>5</v>
      </c>
      <c r="BC11">
        <v>6</v>
      </c>
      <c r="BD11">
        <v>7</v>
      </c>
      <c r="BE11">
        <v>8</v>
      </c>
      <c r="BF11">
        <v>9</v>
      </c>
      <c r="BG11" s="21">
        <v>11</v>
      </c>
      <c r="BH11" s="21">
        <v>12</v>
      </c>
      <c r="BI11" s="21">
        <v>13</v>
      </c>
      <c r="BJ11" s="21">
        <v>14</v>
      </c>
      <c r="BK11" s="1">
        <v>15</v>
      </c>
      <c r="BL11" s="1">
        <v>25</v>
      </c>
      <c r="BM11" s="1">
        <v>26</v>
      </c>
      <c r="BN11" s="1">
        <v>27</v>
      </c>
      <c r="BO11" s="1">
        <v>28</v>
      </c>
      <c r="BP11" s="1">
        <v>29</v>
      </c>
      <c r="BQ11" s="1">
        <v>30</v>
      </c>
      <c r="BR11" s="1">
        <v>2</v>
      </c>
      <c r="BS11" s="1">
        <v>3</v>
      </c>
      <c r="BT11" s="1">
        <v>4</v>
      </c>
      <c r="BU11" s="1">
        <v>5</v>
      </c>
      <c r="BV11" s="1">
        <v>6</v>
      </c>
      <c r="BW11" s="1">
        <v>7</v>
      </c>
      <c r="BX11" s="1">
        <v>10</v>
      </c>
      <c r="BY11" s="1">
        <v>11</v>
      </c>
      <c r="BZ11" s="1">
        <v>12</v>
      </c>
      <c r="CA11" s="1">
        <v>13</v>
      </c>
      <c r="CB11" s="1">
        <v>14</v>
      </c>
      <c r="CC11" s="1">
        <v>15</v>
      </c>
      <c r="CD11" s="1">
        <v>17</v>
      </c>
      <c r="CE11" s="1">
        <v>18</v>
      </c>
      <c r="CF11" s="1">
        <v>19</v>
      </c>
      <c r="CG11" s="1">
        <v>20</v>
      </c>
      <c r="CH11" s="1">
        <v>21</v>
      </c>
      <c r="CI11" s="1">
        <v>22</v>
      </c>
      <c r="CJ11" s="100">
        <v>24</v>
      </c>
      <c r="CK11" s="100">
        <v>25</v>
      </c>
      <c r="CL11" s="100">
        <v>26</v>
      </c>
      <c r="CM11" s="100">
        <v>27</v>
      </c>
      <c r="CN11" s="100">
        <v>28</v>
      </c>
      <c r="CO11" s="100">
        <v>29</v>
      </c>
      <c r="CP11" s="1">
        <v>30</v>
      </c>
      <c r="CQ11" s="1">
        <v>9</v>
      </c>
      <c r="CR11" s="1">
        <v>10</v>
      </c>
      <c r="CS11" s="1">
        <v>11</v>
      </c>
      <c r="CT11" s="1">
        <v>13</v>
      </c>
      <c r="CU11" s="1">
        <v>14</v>
      </c>
      <c r="CV11" s="1">
        <v>15</v>
      </c>
      <c r="CW11" s="1">
        <v>16</v>
      </c>
      <c r="CX11" s="1">
        <v>17</v>
      </c>
      <c r="CY11" s="1">
        <v>18</v>
      </c>
      <c r="CZ11" s="1">
        <v>20</v>
      </c>
      <c r="DA11" s="1">
        <v>21</v>
      </c>
      <c r="DB11" s="1">
        <v>22</v>
      </c>
      <c r="DC11" s="1">
        <v>23</v>
      </c>
      <c r="DD11" s="1">
        <v>24</v>
      </c>
      <c r="DE11" s="1">
        <v>25</v>
      </c>
      <c r="DF11" s="1">
        <v>27</v>
      </c>
      <c r="DG11" s="1">
        <v>28</v>
      </c>
      <c r="DH11" s="1">
        <v>29</v>
      </c>
      <c r="DI11" s="1">
        <v>30</v>
      </c>
      <c r="DJ11" s="1">
        <v>31</v>
      </c>
      <c r="DK11" s="1">
        <v>1</v>
      </c>
      <c r="DL11" s="1">
        <v>3</v>
      </c>
      <c r="DM11" s="1">
        <v>4</v>
      </c>
      <c r="DN11" s="1">
        <v>5</v>
      </c>
      <c r="DO11" s="1">
        <v>6</v>
      </c>
      <c r="DP11" s="1">
        <v>7</v>
      </c>
      <c r="DQ11" s="1">
        <v>8</v>
      </c>
      <c r="DR11" s="1">
        <v>10</v>
      </c>
      <c r="DS11" s="1">
        <v>11</v>
      </c>
      <c r="DT11" s="1">
        <v>12</v>
      </c>
      <c r="DU11" s="1">
        <v>13</v>
      </c>
      <c r="DV11" s="1">
        <v>14</v>
      </c>
      <c r="DW11" s="1">
        <v>15</v>
      </c>
      <c r="DX11" s="1">
        <v>24</v>
      </c>
      <c r="DY11" s="1">
        <v>25</v>
      </c>
      <c r="DZ11" s="1">
        <v>26</v>
      </c>
      <c r="EA11" s="1">
        <v>27</v>
      </c>
      <c r="EB11" s="1">
        <v>28</v>
      </c>
      <c r="EC11" s="1">
        <v>1</v>
      </c>
      <c r="ED11" s="1">
        <v>3</v>
      </c>
      <c r="EE11" s="1">
        <v>4</v>
      </c>
      <c r="EF11" s="1">
        <v>5</v>
      </c>
      <c r="EG11" s="1">
        <v>6</v>
      </c>
      <c r="EH11" s="69">
        <v>7</v>
      </c>
      <c r="EI11" s="1">
        <v>8</v>
      </c>
      <c r="EJ11" s="1">
        <v>10</v>
      </c>
      <c r="EK11" s="1">
        <v>11</v>
      </c>
      <c r="EL11" s="1">
        <v>12</v>
      </c>
      <c r="EM11" s="1">
        <v>13</v>
      </c>
      <c r="EN11" s="1">
        <v>14</v>
      </c>
      <c r="EO11" s="1">
        <v>15</v>
      </c>
      <c r="EP11" s="1">
        <v>17</v>
      </c>
      <c r="EQ11" s="1">
        <v>18</v>
      </c>
      <c r="ER11" s="1">
        <v>19</v>
      </c>
      <c r="ES11" s="1">
        <v>20</v>
      </c>
      <c r="ET11" s="137">
        <v>21</v>
      </c>
      <c r="EU11" s="1">
        <v>22</v>
      </c>
      <c r="EV11" s="100">
        <v>24</v>
      </c>
      <c r="EW11" s="100">
        <v>25</v>
      </c>
      <c r="EX11" s="100">
        <v>26</v>
      </c>
      <c r="EY11" s="100">
        <v>27</v>
      </c>
      <c r="EZ11" s="100">
        <v>28</v>
      </c>
      <c r="FA11" s="100">
        <v>29</v>
      </c>
      <c r="FB11" s="100">
        <v>31</v>
      </c>
      <c r="FC11" s="100">
        <v>1</v>
      </c>
      <c r="FD11" s="100">
        <v>2</v>
      </c>
      <c r="FE11" s="100">
        <v>3</v>
      </c>
      <c r="FF11" s="100">
        <v>4</v>
      </c>
      <c r="FG11" s="100">
        <v>5</v>
      </c>
      <c r="FH11" s="100">
        <v>14</v>
      </c>
      <c r="FI11" s="100">
        <v>15</v>
      </c>
      <c r="FJ11" s="100">
        <v>16</v>
      </c>
      <c r="FK11" s="100">
        <v>17</v>
      </c>
      <c r="FL11" s="100">
        <v>18</v>
      </c>
      <c r="FM11" s="100">
        <v>19</v>
      </c>
      <c r="FN11" s="62">
        <v>21</v>
      </c>
      <c r="FO11" s="62">
        <v>22</v>
      </c>
      <c r="FP11" s="62">
        <v>23</v>
      </c>
      <c r="FQ11" s="62">
        <v>24</v>
      </c>
      <c r="FR11" s="62">
        <v>25</v>
      </c>
      <c r="FS11" s="62">
        <v>26</v>
      </c>
      <c r="FT11" s="1">
        <v>28</v>
      </c>
      <c r="FU11" s="1">
        <v>29</v>
      </c>
      <c r="FV11" s="69">
        <v>30</v>
      </c>
      <c r="FW11" s="1">
        <v>1</v>
      </c>
      <c r="FX11" s="100">
        <v>2</v>
      </c>
      <c r="FY11" s="100">
        <v>3</v>
      </c>
      <c r="FZ11" s="100">
        <v>5</v>
      </c>
      <c r="GA11" s="100">
        <v>6</v>
      </c>
      <c r="GB11" s="100">
        <v>7</v>
      </c>
      <c r="GC11" s="69">
        <v>8</v>
      </c>
      <c r="GD11" s="1">
        <v>9</v>
      </c>
      <c r="GE11" s="100">
        <v>10</v>
      </c>
      <c r="GF11" s="100">
        <v>12</v>
      </c>
      <c r="GG11" s="100">
        <v>13</v>
      </c>
      <c r="GH11" s="100">
        <v>14</v>
      </c>
      <c r="GI11" s="100">
        <v>15</v>
      </c>
      <c r="GJ11" s="100">
        <v>16</v>
      </c>
      <c r="GK11" s="100">
        <v>17</v>
      </c>
      <c r="GL11" s="100">
        <v>19</v>
      </c>
      <c r="GM11" s="100">
        <v>20</v>
      </c>
      <c r="GN11" s="100">
        <v>21</v>
      </c>
      <c r="GO11" s="100">
        <v>22</v>
      </c>
      <c r="GP11" s="100">
        <v>23</v>
      </c>
      <c r="GQ11" s="100">
        <v>24</v>
      </c>
      <c r="GR11" s="100">
        <v>26</v>
      </c>
      <c r="GS11" s="100">
        <v>27</v>
      </c>
      <c r="GT11" s="100">
        <v>28</v>
      </c>
      <c r="GU11" s="100">
        <v>29</v>
      </c>
      <c r="GV11" s="100">
        <v>30</v>
      </c>
      <c r="GW11" s="100">
        <v>31</v>
      </c>
      <c r="GX11" s="5">
        <v>2</v>
      </c>
      <c r="GY11" s="5">
        <v>3</v>
      </c>
      <c r="GZ11" s="5">
        <v>4</v>
      </c>
      <c r="HA11" s="5">
        <v>5</v>
      </c>
      <c r="HB11" s="5">
        <v>6</v>
      </c>
      <c r="HC11" s="5">
        <v>7</v>
      </c>
    </row>
    <row r="12" spans="5:211" x14ac:dyDescent="0.25">
      <c r="E12" s="21"/>
      <c r="F12" s="21">
        <v>1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R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BA12" s="21"/>
      <c r="BC12" s="21"/>
      <c r="BD12" s="21"/>
      <c r="BE12" s="21"/>
      <c r="BF12" s="21"/>
      <c r="BG12" s="21"/>
      <c r="BH12" s="21"/>
      <c r="BI12" s="21"/>
      <c r="BJ12" s="21"/>
      <c r="BK12" s="1"/>
      <c r="BL12" s="1">
        <v>11</v>
      </c>
      <c r="BM12" s="1"/>
      <c r="BN12" s="1"/>
      <c r="BO12" s="1"/>
      <c r="BP12" s="1"/>
      <c r="BQ12" s="1"/>
      <c r="BR12" s="1">
        <v>12</v>
      </c>
      <c r="BS12" s="1"/>
      <c r="BT12" s="1"/>
      <c r="BU12" s="1"/>
      <c r="BV12" s="1"/>
      <c r="BW12" s="1"/>
      <c r="BX12" s="1">
        <v>13</v>
      </c>
      <c r="BY12" s="1"/>
      <c r="BZ12" s="1"/>
      <c r="CA12" s="1"/>
      <c r="CB12" s="1"/>
      <c r="CC12" s="1"/>
      <c r="CD12" s="1">
        <v>14</v>
      </c>
      <c r="CE12" s="100"/>
      <c r="CF12" s="100"/>
      <c r="CG12" s="100"/>
      <c r="CH12" s="100"/>
      <c r="CI12" s="100"/>
      <c r="CJ12" s="100">
        <v>15</v>
      </c>
      <c r="CK12" s="100"/>
      <c r="CL12" s="100"/>
      <c r="CM12" s="100"/>
      <c r="CN12" s="100"/>
      <c r="CO12" s="100"/>
      <c r="CP12" s="100"/>
      <c r="CQ12" s="100">
        <v>16</v>
      </c>
      <c r="CR12" s="100"/>
      <c r="CS12" s="100"/>
      <c r="CT12" s="100">
        <v>17</v>
      </c>
      <c r="CU12" s="100"/>
      <c r="CV12" s="100"/>
      <c r="CW12" s="100"/>
      <c r="CX12" s="100"/>
      <c r="CY12" s="100"/>
      <c r="CZ12" s="100">
        <v>18</v>
      </c>
      <c r="DA12" s="100"/>
      <c r="DB12" s="100"/>
      <c r="DC12" s="100"/>
      <c r="DD12" s="100"/>
      <c r="DE12" s="100"/>
      <c r="DF12" s="100">
        <v>19</v>
      </c>
      <c r="DG12" s="100"/>
      <c r="DH12" s="1"/>
      <c r="DI12" s="100"/>
      <c r="DJ12" s="100"/>
      <c r="DK12" s="1"/>
      <c r="DL12" s="1">
        <v>20</v>
      </c>
      <c r="DM12" s="1"/>
      <c r="DN12" s="1"/>
      <c r="DO12" s="1"/>
      <c r="DP12" s="1"/>
      <c r="DQ12" s="1"/>
      <c r="DR12" s="1">
        <v>21</v>
      </c>
      <c r="DS12" s="1"/>
      <c r="DT12" s="1"/>
      <c r="DU12" s="1"/>
      <c r="DV12" s="1"/>
      <c r="DW12" s="1"/>
      <c r="DX12" s="100">
        <v>22</v>
      </c>
      <c r="DY12" s="100"/>
      <c r="DZ12" s="100"/>
      <c r="EA12" s="100"/>
      <c r="EB12" s="100"/>
      <c r="EC12" s="100"/>
      <c r="ED12" s="100">
        <v>23</v>
      </c>
      <c r="EE12" s="100"/>
      <c r="EF12" s="100"/>
      <c r="EG12" s="100"/>
      <c r="EH12" s="69"/>
      <c r="EI12" s="1"/>
      <c r="EJ12" s="100">
        <v>24</v>
      </c>
      <c r="EK12" s="100"/>
      <c r="EL12" s="100"/>
      <c r="EM12" s="100"/>
      <c r="EN12" s="100"/>
      <c r="EO12" s="100"/>
      <c r="EP12" s="100">
        <v>25</v>
      </c>
      <c r="EQ12" s="100"/>
      <c r="ER12" s="100"/>
      <c r="ES12" s="100"/>
      <c r="ET12" s="138"/>
      <c r="EU12" s="100"/>
      <c r="EV12" s="100">
        <v>26</v>
      </c>
      <c r="EW12" s="100"/>
      <c r="EX12" s="100"/>
      <c r="EY12" s="100"/>
      <c r="EZ12" s="100"/>
      <c r="FA12" s="100"/>
      <c r="FB12" s="100">
        <v>27</v>
      </c>
      <c r="FC12" s="100"/>
      <c r="FD12" s="100"/>
      <c r="FE12" s="100"/>
      <c r="FF12" s="100"/>
      <c r="FG12" s="100"/>
      <c r="FH12" s="100">
        <v>28</v>
      </c>
      <c r="FI12" s="100"/>
      <c r="FJ12" s="100"/>
      <c r="FK12" s="100"/>
      <c r="FL12" s="1"/>
      <c r="FM12" s="100"/>
      <c r="FN12" s="100">
        <v>29</v>
      </c>
      <c r="FO12" s="1"/>
      <c r="FP12" s="1"/>
      <c r="FQ12" s="1"/>
      <c r="FR12" s="1"/>
      <c r="FS12" s="1"/>
      <c r="FT12" s="1">
        <v>30</v>
      </c>
      <c r="FU12" s="1"/>
      <c r="FV12" s="69"/>
      <c r="FW12" s="1"/>
      <c r="FX12" s="100"/>
      <c r="FY12" s="100"/>
      <c r="FZ12" s="100">
        <v>31</v>
      </c>
      <c r="GA12" s="100"/>
      <c r="GB12" s="100"/>
      <c r="GC12" s="69"/>
      <c r="GD12" s="1"/>
      <c r="GE12" s="100"/>
      <c r="GF12" s="100">
        <v>32</v>
      </c>
      <c r="GG12" s="100"/>
      <c r="GH12" s="100"/>
      <c r="GI12" s="100"/>
      <c r="GJ12" s="100"/>
      <c r="GK12" s="100"/>
      <c r="GL12" s="100">
        <v>33</v>
      </c>
      <c r="GM12" s="100"/>
      <c r="GN12" s="100"/>
      <c r="GO12" s="100"/>
      <c r="GP12" s="100"/>
      <c r="GQ12" s="100"/>
      <c r="GR12" s="100">
        <v>34</v>
      </c>
      <c r="GS12" s="100"/>
      <c r="GT12" s="100"/>
      <c r="GU12" s="100"/>
      <c r="GV12" s="100"/>
      <c r="GW12" s="100"/>
      <c r="GX12" s="5"/>
      <c r="GY12" s="5"/>
      <c r="GZ12" s="5"/>
      <c r="HA12" s="5"/>
      <c r="HB12" s="5"/>
      <c r="HC12" s="5"/>
    </row>
    <row r="13" spans="5:211" x14ac:dyDescent="0.25">
      <c r="E13" s="21">
        <v>1</v>
      </c>
      <c r="F13" s="21">
        <v>2</v>
      </c>
      <c r="G13" s="21">
        <v>3</v>
      </c>
      <c r="H13" s="21">
        <v>4</v>
      </c>
      <c r="I13" s="21">
        <v>5</v>
      </c>
      <c r="J13" s="21">
        <v>6</v>
      </c>
      <c r="K13" s="21">
        <v>7</v>
      </c>
      <c r="L13" s="21">
        <v>8</v>
      </c>
      <c r="M13" s="21">
        <v>9</v>
      </c>
      <c r="N13" s="21">
        <v>10</v>
      </c>
      <c r="O13" s="21">
        <v>11</v>
      </c>
      <c r="P13" s="21">
        <v>12</v>
      </c>
      <c r="Q13" s="224">
        <v>13</v>
      </c>
      <c r="R13" s="21">
        <v>14</v>
      </c>
      <c r="S13" s="224">
        <v>15</v>
      </c>
      <c r="T13" s="21">
        <v>16</v>
      </c>
      <c r="U13" s="21">
        <v>17</v>
      </c>
      <c r="V13" s="21">
        <v>18</v>
      </c>
      <c r="W13" s="21">
        <v>19</v>
      </c>
      <c r="X13" s="21">
        <v>20</v>
      </c>
      <c r="Y13" s="21">
        <v>21</v>
      </c>
      <c r="Z13" s="21">
        <v>22</v>
      </c>
      <c r="AA13" s="21">
        <v>23</v>
      </c>
      <c r="AB13" s="21">
        <v>24</v>
      </c>
      <c r="AC13" s="21">
        <v>25</v>
      </c>
      <c r="AD13" s="21">
        <v>26</v>
      </c>
      <c r="AE13" s="21">
        <v>27</v>
      </c>
      <c r="AF13" s="21">
        <v>28</v>
      </c>
      <c r="AG13" s="21">
        <v>29</v>
      </c>
      <c r="AH13" s="21">
        <v>30</v>
      </c>
      <c r="AI13" s="21">
        <v>31</v>
      </c>
      <c r="AJ13" s="21">
        <v>32</v>
      </c>
      <c r="AK13" s="21">
        <v>33</v>
      </c>
      <c r="AL13" s="21">
        <v>34</v>
      </c>
      <c r="AM13" s="21">
        <v>35</v>
      </c>
      <c r="AN13" s="21">
        <v>36</v>
      </c>
      <c r="AO13" s="21">
        <v>37</v>
      </c>
      <c r="AP13" s="21">
        <v>38</v>
      </c>
      <c r="AQ13" s="21">
        <v>39</v>
      </c>
      <c r="AR13" s="21">
        <v>40</v>
      </c>
      <c r="AS13" s="21">
        <v>41</v>
      </c>
      <c r="AT13" s="21">
        <v>42</v>
      </c>
      <c r="AU13" s="21">
        <v>43</v>
      </c>
      <c r="AV13" s="21">
        <v>44</v>
      </c>
      <c r="AW13" s="21">
        <v>45</v>
      </c>
      <c r="AX13" s="21">
        <v>46</v>
      </c>
      <c r="AY13" s="21">
        <v>47</v>
      </c>
      <c r="AZ13" s="21">
        <v>48</v>
      </c>
      <c r="BA13" s="21"/>
      <c r="BB13" s="21">
        <v>49</v>
      </c>
      <c r="BC13" s="21">
        <v>50</v>
      </c>
      <c r="BD13" s="21">
        <v>51</v>
      </c>
      <c r="BE13" s="21">
        <v>52</v>
      </c>
      <c r="BF13" s="21">
        <v>53</v>
      </c>
      <c r="BG13" s="21">
        <v>54</v>
      </c>
      <c r="BH13" s="21">
        <v>55</v>
      </c>
      <c r="BI13" s="21">
        <v>56</v>
      </c>
      <c r="BJ13" s="21">
        <v>57</v>
      </c>
      <c r="BK13" s="21">
        <v>58</v>
      </c>
      <c r="BL13" s="1">
        <v>1</v>
      </c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"/>
      <c r="DI13" s="100"/>
      <c r="DJ13" s="100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00">
        <v>1</v>
      </c>
      <c r="DY13" s="100"/>
      <c r="DZ13" s="100"/>
      <c r="EA13" s="100"/>
      <c r="EB13" s="100"/>
      <c r="EC13" s="100"/>
      <c r="ED13" s="100"/>
      <c r="EE13" s="100"/>
      <c r="EF13" s="100"/>
      <c r="EG13" s="100"/>
      <c r="EH13" s="69"/>
      <c r="EI13" s="1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38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"/>
      <c r="FM13" s="100"/>
      <c r="FN13" s="100"/>
      <c r="FO13" s="1"/>
      <c r="FP13" s="1"/>
      <c r="FQ13" s="1"/>
      <c r="FR13" s="1"/>
      <c r="FS13" s="1"/>
      <c r="FT13" s="1"/>
      <c r="FU13" s="1"/>
      <c r="FV13" s="69"/>
      <c r="FW13" s="1"/>
      <c r="FX13" s="100"/>
      <c r="FY13" s="100"/>
      <c r="FZ13" s="100"/>
      <c r="GA13" s="100"/>
      <c r="GB13" s="100"/>
      <c r="GC13" s="69"/>
      <c r="GD13" s="1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5"/>
      <c r="GY13" s="5"/>
      <c r="GZ13" s="5"/>
      <c r="HA13" s="5"/>
      <c r="HB13" s="5"/>
      <c r="HC13" s="5"/>
    </row>
    <row r="14" spans="5:211" x14ac:dyDescent="0.25">
      <c r="BL14" s="1">
        <v>60</v>
      </c>
      <c r="BM14" s="1">
        <v>61</v>
      </c>
      <c r="BN14" s="1">
        <v>62</v>
      </c>
      <c r="BO14" s="1">
        <v>63</v>
      </c>
      <c r="BP14" s="1">
        <v>64</v>
      </c>
      <c r="BQ14" s="1">
        <v>65</v>
      </c>
      <c r="BR14" s="1">
        <v>66</v>
      </c>
      <c r="BS14" s="1">
        <v>67</v>
      </c>
      <c r="BT14" s="1">
        <v>68</v>
      </c>
      <c r="BU14" s="1">
        <v>69</v>
      </c>
      <c r="BV14" s="1">
        <v>70</v>
      </c>
      <c r="BW14" s="1">
        <v>71</v>
      </c>
      <c r="BX14" s="1">
        <v>72</v>
      </c>
      <c r="BY14" s="1">
        <v>73</v>
      </c>
      <c r="BZ14" s="1">
        <v>74</v>
      </c>
      <c r="CA14" s="1">
        <v>75</v>
      </c>
      <c r="CB14" s="1">
        <v>76</v>
      </c>
      <c r="CC14" s="1">
        <v>77</v>
      </c>
      <c r="CD14" s="1">
        <v>78</v>
      </c>
      <c r="CE14" s="1">
        <v>79</v>
      </c>
      <c r="CF14" s="1">
        <v>80</v>
      </c>
      <c r="CG14" s="1">
        <v>81</v>
      </c>
      <c r="CH14" s="1">
        <v>82</v>
      </c>
      <c r="CI14" s="1">
        <v>83</v>
      </c>
      <c r="CJ14" s="1">
        <v>84</v>
      </c>
      <c r="CK14" s="1">
        <v>85</v>
      </c>
      <c r="CL14" s="1">
        <v>86</v>
      </c>
      <c r="CM14" s="1">
        <v>87</v>
      </c>
      <c r="CN14" s="1">
        <v>88</v>
      </c>
      <c r="CO14" s="1">
        <v>89</v>
      </c>
      <c r="CP14" s="1">
        <v>90</v>
      </c>
      <c r="CQ14" s="1">
        <v>91</v>
      </c>
      <c r="CR14" s="1">
        <v>92</v>
      </c>
      <c r="CS14" s="1">
        <v>93</v>
      </c>
      <c r="CT14" s="1">
        <v>94</v>
      </c>
      <c r="CU14" s="1">
        <v>95</v>
      </c>
      <c r="CV14" s="1">
        <v>96</v>
      </c>
      <c r="CW14" s="1">
        <v>97</v>
      </c>
      <c r="CX14" s="1">
        <v>98</v>
      </c>
      <c r="CY14" s="1">
        <v>99</v>
      </c>
      <c r="CZ14" s="1">
        <v>100</v>
      </c>
      <c r="DA14" s="1">
        <v>101</v>
      </c>
      <c r="DB14" s="1">
        <v>102</v>
      </c>
      <c r="DC14" s="1">
        <v>103</v>
      </c>
      <c r="DD14" s="1">
        <v>104</v>
      </c>
      <c r="DE14" s="1">
        <v>105</v>
      </c>
      <c r="DF14" s="1">
        <v>106</v>
      </c>
      <c r="DG14" s="1">
        <v>107</v>
      </c>
      <c r="DH14" s="1">
        <v>108</v>
      </c>
      <c r="DI14" s="1">
        <v>109</v>
      </c>
      <c r="DJ14" s="1">
        <v>110</v>
      </c>
      <c r="DK14" s="1">
        <v>111</v>
      </c>
      <c r="DL14" s="1">
        <v>112</v>
      </c>
      <c r="DM14" s="1">
        <v>113</v>
      </c>
      <c r="DN14" s="1">
        <v>114</v>
      </c>
      <c r="DO14" s="1">
        <v>115</v>
      </c>
      <c r="DP14" s="1">
        <v>116</v>
      </c>
      <c r="DQ14" s="1">
        <v>117</v>
      </c>
      <c r="DR14" s="1">
        <v>118</v>
      </c>
      <c r="DS14" s="1">
        <v>119</v>
      </c>
      <c r="DT14" s="1">
        <v>120</v>
      </c>
      <c r="DU14" s="1">
        <v>121</v>
      </c>
      <c r="DV14" s="1">
        <v>122</v>
      </c>
      <c r="DW14" s="1">
        <v>123</v>
      </c>
      <c r="DX14" s="100">
        <v>124</v>
      </c>
      <c r="DY14" s="100">
        <v>125</v>
      </c>
      <c r="DZ14" s="100">
        <v>126</v>
      </c>
      <c r="EA14" s="100">
        <v>127</v>
      </c>
      <c r="EB14" s="100">
        <v>128</v>
      </c>
      <c r="EC14" s="100">
        <v>129</v>
      </c>
      <c r="ED14" s="100">
        <v>130</v>
      </c>
      <c r="EE14" s="100">
        <v>131</v>
      </c>
      <c r="EF14" s="100">
        <v>132</v>
      </c>
      <c r="EG14" s="100">
        <v>133</v>
      </c>
      <c r="EH14" s="69">
        <v>134</v>
      </c>
      <c r="EI14" s="1"/>
      <c r="EJ14" s="100">
        <v>135</v>
      </c>
      <c r="EK14" s="100">
        <v>136</v>
      </c>
      <c r="EL14" s="100">
        <v>137</v>
      </c>
      <c r="EM14" s="100">
        <v>138</v>
      </c>
      <c r="EN14" s="100">
        <v>139</v>
      </c>
      <c r="EO14" s="100">
        <v>140</v>
      </c>
      <c r="EP14" s="100">
        <v>141</v>
      </c>
      <c r="EQ14" s="100">
        <v>142</v>
      </c>
      <c r="ER14" s="100">
        <v>143</v>
      </c>
      <c r="ES14" s="100">
        <v>144</v>
      </c>
      <c r="ET14" s="138">
        <v>145</v>
      </c>
      <c r="EU14" s="100">
        <v>146</v>
      </c>
      <c r="EV14" s="100">
        <v>147</v>
      </c>
      <c r="EW14" s="100">
        <v>148</v>
      </c>
      <c r="EX14" s="100">
        <v>149</v>
      </c>
      <c r="EY14" s="100">
        <v>150</v>
      </c>
      <c r="EZ14" s="100">
        <v>151</v>
      </c>
      <c r="FA14" s="100">
        <v>152</v>
      </c>
      <c r="FB14" s="100">
        <v>153</v>
      </c>
      <c r="FC14" s="100">
        <v>154</v>
      </c>
      <c r="FD14" s="100">
        <v>155</v>
      </c>
      <c r="FE14" s="100">
        <v>156</v>
      </c>
      <c r="FF14" s="100">
        <v>157</v>
      </c>
      <c r="FG14" s="100">
        <v>158</v>
      </c>
      <c r="FH14" s="100">
        <v>159</v>
      </c>
      <c r="FI14" s="100">
        <v>160</v>
      </c>
      <c r="FJ14" s="100">
        <v>161</v>
      </c>
      <c r="FK14" s="100">
        <v>162</v>
      </c>
      <c r="FL14" s="100">
        <v>163</v>
      </c>
      <c r="FM14" s="100">
        <v>164</v>
      </c>
      <c r="FN14" s="100">
        <v>165</v>
      </c>
      <c r="FO14" s="100">
        <v>166</v>
      </c>
      <c r="FP14" s="100">
        <v>167</v>
      </c>
      <c r="FQ14" s="100">
        <v>168</v>
      </c>
      <c r="FR14" s="100">
        <v>169</v>
      </c>
      <c r="FS14" s="100">
        <v>170</v>
      </c>
      <c r="FT14" s="100">
        <v>171</v>
      </c>
      <c r="FU14" s="100">
        <v>172</v>
      </c>
      <c r="FV14" s="69">
        <v>173</v>
      </c>
      <c r="FW14" s="1"/>
      <c r="FX14" s="100">
        <v>174</v>
      </c>
      <c r="FY14" s="100">
        <v>175</v>
      </c>
      <c r="FZ14" s="100">
        <v>176</v>
      </c>
      <c r="GA14" s="100">
        <v>177</v>
      </c>
      <c r="GB14" s="100">
        <v>178</v>
      </c>
      <c r="GC14" s="69">
        <v>179</v>
      </c>
      <c r="GD14" s="1"/>
      <c r="GE14" s="100">
        <v>180</v>
      </c>
      <c r="GF14" s="100">
        <v>181</v>
      </c>
      <c r="GG14" s="100">
        <v>182</v>
      </c>
      <c r="GH14" s="100">
        <v>183</v>
      </c>
      <c r="GI14" s="100">
        <v>184</v>
      </c>
      <c r="GJ14" s="100">
        <v>185</v>
      </c>
      <c r="GK14" s="100">
        <v>186</v>
      </c>
      <c r="GL14" s="100">
        <v>187</v>
      </c>
      <c r="GM14" s="100">
        <v>188</v>
      </c>
      <c r="GN14" s="100">
        <v>189</v>
      </c>
      <c r="GO14" s="100">
        <v>190</v>
      </c>
      <c r="GP14" s="100">
        <v>191</v>
      </c>
      <c r="GQ14" s="100">
        <v>192</v>
      </c>
      <c r="GR14" s="100">
        <v>193</v>
      </c>
      <c r="GS14" s="100">
        <v>194</v>
      </c>
      <c r="GT14" s="100">
        <v>195</v>
      </c>
      <c r="GU14" s="100">
        <v>196</v>
      </c>
      <c r="GV14" s="100">
        <v>197</v>
      </c>
      <c r="GW14" s="100">
        <v>198</v>
      </c>
      <c r="GX14" s="5">
        <v>199</v>
      </c>
      <c r="GY14" s="5">
        <v>200</v>
      </c>
      <c r="GZ14" s="5">
        <v>201</v>
      </c>
      <c r="HA14" s="5">
        <v>202</v>
      </c>
      <c r="HB14" s="5">
        <v>203</v>
      </c>
      <c r="HC14" s="5">
        <v>204</v>
      </c>
    </row>
    <row r="15" spans="5:211" x14ac:dyDescent="0.25">
      <c r="BL15" s="1">
        <v>1</v>
      </c>
      <c r="BM15" s="1">
        <v>2</v>
      </c>
      <c r="BN15" s="1">
        <v>3</v>
      </c>
      <c r="BO15" s="1">
        <v>4</v>
      </c>
      <c r="BP15" s="1">
        <v>5</v>
      </c>
      <c r="BQ15" s="1">
        <v>6</v>
      </c>
      <c r="BR15" s="1">
        <v>7</v>
      </c>
      <c r="BS15" s="1">
        <v>8</v>
      </c>
      <c r="BT15" s="1">
        <v>9</v>
      </c>
      <c r="BU15" s="1">
        <v>10</v>
      </c>
      <c r="BV15" s="1">
        <v>11</v>
      </c>
      <c r="BW15" s="1">
        <v>12</v>
      </c>
      <c r="BX15" s="1">
        <v>13</v>
      </c>
      <c r="BY15" s="1">
        <v>14</v>
      </c>
      <c r="BZ15" s="1">
        <v>15</v>
      </c>
      <c r="CA15" s="1">
        <v>16</v>
      </c>
      <c r="CB15" s="1">
        <v>17</v>
      </c>
      <c r="CC15" s="1">
        <v>18</v>
      </c>
      <c r="CD15" s="1">
        <v>19</v>
      </c>
      <c r="CE15" s="1">
        <v>20</v>
      </c>
      <c r="CF15" s="1">
        <v>21</v>
      </c>
      <c r="CG15" s="1">
        <v>22</v>
      </c>
      <c r="CH15" s="1">
        <v>23</v>
      </c>
      <c r="CI15" s="1">
        <v>24</v>
      </c>
      <c r="CJ15" s="1">
        <v>25</v>
      </c>
      <c r="CK15" s="1">
        <v>26</v>
      </c>
      <c r="CL15" s="1">
        <v>27</v>
      </c>
      <c r="CM15" s="1">
        <v>28</v>
      </c>
      <c r="CN15" s="1">
        <v>29</v>
      </c>
      <c r="CO15" s="1">
        <v>30</v>
      </c>
      <c r="CP15" s="1">
        <v>31</v>
      </c>
      <c r="CQ15" s="1">
        <v>32</v>
      </c>
      <c r="CR15" s="1">
        <v>33</v>
      </c>
      <c r="CS15" s="1">
        <v>34</v>
      </c>
      <c r="CT15" s="1">
        <v>35</v>
      </c>
      <c r="CU15" s="1">
        <v>36</v>
      </c>
      <c r="CV15" s="1">
        <v>37</v>
      </c>
      <c r="CW15" s="1">
        <v>38</v>
      </c>
      <c r="CX15" s="1">
        <v>39</v>
      </c>
      <c r="CY15" s="1">
        <v>40</v>
      </c>
      <c r="CZ15" s="1">
        <v>41</v>
      </c>
      <c r="DA15" s="1">
        <v>42</v>
      </c>
      <c r="DB15" s="1">
        <v>43</v>
      </c>
      <c r="DC15" s="1">
        <v>44</v>
      </c>
      <c r="DD15" s="1">
        <v>45</v>
      </c>
      <c r="DE15" s="1">
        <v>46</v>
      </c>
      <c r="DF15" s="1">
        <v>47</v>
      </c>
      <c r="DG15" s="1">
        <v>48</v>
      </c>
      <c r="DH15" s="1">
        <v>49</v>
      </c>
      <c r="DI15" s="1">
        <v>50</v>
      </c>
      <c r="DJ15" s="1">
        <v>51</v>
      </c>
      <c r="DK15" s="1">
        <v>52</v>
      </c>
      <c r="DL15" s="1">
        <v>53</v>
      </c>
      <c r="DM15" s="1">
        <v>54</v>
      </c>
      <c r="DN15" s="1">
        <v>55</v>
      </c>
      <c r="DO15" s="1">
        <v>56</v>
      </c>
      <c r="DP15" s="1">
        <v>57</v>
      </c>
      <c r="DQ15" s="1">
        <v>58</v>
      </c>
      <c r="DR15" s="1">
        <v>59</v>
      </c>
      <c r="DS15" s="1">
        <v>60</v>
      </c>
      <c r="DT15" s="1">
        <v>61</v>
      </c>
      <c r="DU15" s="1">
        <v>62</v>
      </c>
      <c r="DV15" s="1">
        <v>63</v>
      </c>
      <c r="DW15" s="1">
        <v>64</v>
      </c>
      <c r="DX15" s="100">
        <v>1</v>
      </c>
      <c r="DY15" s="100">
        <v>2</v>
      </c>
      <c r="DZ15" s="100">
        <v>3</v>
      </c>
      <c r="EA15" s="100">
        <v>4</v>
      </c>
      <c r="EB15" s="100">
        <v>5</v>
      </c>
      <c r="EC15" s="100">
        <v>6</v>
      </c>
      <c r="ED15" s="100">
        <v>7</v>
      </c>
      <c r="EE15" s="100">
        <v>8</v>
      </c>
      <c r="EF15" s="100">
        <v>9</v>
      </c>
      <c r="EG15" s="100">
        <v>10</v>
      </c>
      <c r="EH15" s="69">
        <v>11</v>
      </c>
      <c r="EI15" s="1"/>
      <c r="EJ15" s="100">
        <v>12</v>
      </c>
      <c r="EK15" s="100">
        <v>13</v>
      </c>
      <c r="EL15" s="100">
        <v>14</v>
      </c>
      <c r="EM15" s="100">
        <v>15</v>
      </c>
      <c r="EN15" s="100">
        <v>16</v>
      </c>
      <c r="EO15" s="100">
        <v>17</v>
      </c>
      <c r="EP15" s="100">
        <v>18</v>
      </c>
      <c r="EQ15" s="100">
        <v>19</v>
      </c>
      <c r="ER15" s="100">
        <v>20</v>
      </c>
      <c r="ES15" s="100">
        <v>21</v>
      </c>
      <c r="ET15" s="138">
        <v>22</v>
      </c>
      <c r="EU15" s="100">
        <v>23</v>
      </c>
      <c r="EV15" s="100">
        <v>24</v>
      </c>
      <c r="EW15" s="100">
        <v>25</v>
      </c>
      <c r="EX15" s="100">
        <v>26</v>
      </c>
      <c r="EY15" s="100">
        <v>27</v>
      </c>
      <c r="EZ15" s="100">
        <v>28</v>
      </c>
      <c r="FA15" s="100">
        <v>29</v>
      </c>
      <c r="FB15" s="100">
        <v>30</v>
      </c>
      <c r="FC15" s="100">
        <v>31</v>
      </c>
      <c r="FD15" s="100">
        <v>32</v>
      </c>
      <c r="FE15" s="100">
        <v>33</v>
      </c>
      <c r="FF15" s="100">
        <v>34</v>
      </c>
      <c r="FG15" s="100">
        <v>35</v>
      </c>
      <c r="FH15" s="100">
        <v>36</v>
      </c>
      <c r="FI15" s="100">
        <v>37</v>
      </c>
      <c r="FJ15" s="100">
        <v>38</v>
      </c>
      <c r="FK15" s="100">
        <v>39</v>
      </c>
      <c r="FL15" s="100">
        <v>40</v>
      </c>
      <c r="FM15" s="100">
        <v>41</v>
      </c>
      <c r="FN15" s="100">
        <v>42</v>
      </c>
      <c r="FO15" s="100">
        <v>43</v>
      </c>
      <c r="FP15" s="100">
        <v>44</v>
      </c>
      <c r="FQ15" s="100">
        <v>45</v>
      </c>
      <c r="FR15" s="100">
        <v>46</v>
      </c>
      <c r="FS15" s="100">
        <v>47</v>
      </c>
      <c r="FT15" s="100">
        <v>48</v>
      </c>
      <c r="FU15" s="100">
        <v>49</v>
      </c>
      <c r="FV15" s="69">
        <v>50</v>
      </c>
      <c r="FW15" s="1"/>
      <c r="FX15" s="100">
        <v>51</v>
      </c>
      <c r="FY15" s="100">
        <v>52</v>
      </c>
      <c r="FZ15" s="100">
        <v>53</v>
      </c>
      <c r="GA15" s="100">
        <v>54</v>
      </c>
      <c r="GB15" s="100">
        <v>55</v>
      </c>
      <c r="GC15" s="69">
        <v>56</v>
      </c>
      <c r="GD15" s="1"/>
      <c r="GE15" s="100">
        <v>57</v>
      </c>
      <c r="GF15" s="100">
        <v>58</v>
      </c>
      <c r="GG15" s="100">
        <v>59</v>
      </c>
      <c r="GH15" s="100">
        <v>60</v>
      </c>
      <c r="GI15" s="100">
        <v>61</v>
      </c>
      <c r="GJ15" s="100">
        <v>62</v>
      </c>
      <c r="GK15" s="100">
        <v>63</v>
      </c>
      <c r="GL15" s="100">
        <v>64</v>
      </c>
      <c r="GM15" s="100">
        <v>65</v>
      </c>
      <c r="GN15" s="100">
        <v>66</v>
      </c>
      <c r="GO15" s="100">
        <v>67</v>
      </c>
      <c r="GP15" s="100">
        <v>68</v>
      </c>
      <c r="GQ15" s="100">
        <v>69</v>
      </c>
      <c r="GR15" s="100">
        <v>70</v>
      </c>
      <c r="GS15" s="100">
        <v>71</v>
      </c>
      <c r="GT15" s="100">
        <v>72</v>
      </c>
      <c r="GU15" s="100">
        <v>73</v>
      </c>
      <c r="GV15" s="100">
        <v>74</v>
      </c>
      <c r="GW15" s="100">
        <v>75</v>
      </c>
      <c r="GX15" s="5"/>
      <c r="GY15" s="5"/>
      <c r="GZ15" s="5"/>
      <c r="HA15" s="5"/>
      <c r="HB15" s="5"/>
      <c r="HC15" s="5"/>
    </row>
    <row r="16" spans="5:211" x14ac:dyDescent="0.25"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69"/>
      <c r="EI16" s="1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38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"/>
      <c r="FM16" s="100"/>
      <c r="FN16" s="100"/>
      <c r="FO16" s="1"/>
      <c r="FP16" s="1"/>
      <c r="FQ16" s="1"/>
      <c r="FR16" s="1"/>
      <c r="FS16" s="1"/>
      <c r="FT16" s="1"/>
      <c r="FU16" s="1"/>
      <c r="FV16" s="69"/>
      <c r="FW16" s="1"/>
      <c r="FX16" s="100"/>
      <c r="FY16" s="100"/>
      <c r="FZ16" s="100"/>
      <c r="GA16" s="100"/>
      <c r="GB16" s="100"/>
      <c r="GC16" s="69"/>
      <c r="GD16" s="1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5"/>
      <c r="GY16" s="5"/>
      <c r="GZ16" s="5"/>
      <c r="HA16" s="5"/>
      <c r="HB16" s="5"/>
      <c r="HC16" s="5"/>
    </row>
    <row r="20" spans="1:21" ht="75" x14ac:dyDescent="0.25">
      <c r="A20" t="s">
        <v>50</v>
      </c>
      <c r="E20" s="59" t="s">
        <v>68</v>
      </c>
      <c r="F20" s="59" t="s">
        <v>46</v>
      </c>
      <c r="G20" s="59" t="s">
        <v>38</v>
      </c>
      <c r="H20" s="59" t="s">
        <v>83</v>
      </c>
      <c r="I20" s="59" t="s">
        <v>82</v>
      </c>
      <c r="J20" s="59" t="s">
        <v>189</v>
      </c>
      <c r="P20" s="22" t="s">
        <v>69</v>
      </c>
      <c r="Q20" s="236" t="s">
        <v>0</v>
      </c>
      <c r="R20" s="15" t="s">
        <v>38</v>
      </c>
      <c r="S20" s="236" t="s">
        <v>167</v>
      </c>
      <c r="T20" s="22" t="s">
        <v>166</v>
      </c>
      <c r="U20" s="15" t="s">
        <v>38</v>
      </c>
    </row>
    <row r="21" spans="1:21" x14ac:dyDescent="0.25">
      <c r="E21" s="9"/>
      <c r="F21" s="9"/>
      <c r="G21" s="9"/>
      <c r="H21" s="67"/>
      <c r="I21" s="67"/>
      <c r="J21" s="9"/>
      <c r="P21" s="22"/>
      <c r="Q21" s="236"/>
      <c r="R21" s="15"/>
      <c r="S21" s="237"/>
      <c r="T21" s="22"/>
      <c r="U21" s="15"/>
    </row>
    <row r="22" spans="1:21" x14ac:dyDescent="0.25">
      <c r="E22" s="9"/>
      <c r="F22" s="9"/>
      <c r="G22" s="9"/>
      <c r="H22" s="9"/>
      <c r="I22" s="9"/>
      <c r="J22" s="9"/>
      <c r="P22" s="15"/>
      <c r="Q22" s="237"/>
      <c r="R22" s="15"/>
      <c r="S22" s="237"/>
      <c r="T22" s="15"/>
      <c r="U22" s="15"/>
    </row>
    <row r="23" spans="1:21" x14ac:dyDescent="0.25">
      <c r="A23" s="5" t="s">
        <v>50</v>
      </c>
      <c r="B23" s="164" t="s">
        <v>1</v>
      </c>
      <c r="C23" s="164"/>
      <c r="D23" s="164"/>
      <c r="E23" s="9">
        <f>5*10</f>
        <v>50</v>
      </c>
      <c r="F23" s="9"/>
      <c r="G23" s="9"/>
      <c r="H23" s="9">
        <f>5*11</f>
        <v>55</v>
      </c>
      <c r="I23" s="9"/>
      <c r="J23" s="9"/>
      <c r="M23" s="188" t="s">
        <v>1</v>
      </c>
      <c r="N23" s="188"/>
      <c r="O23" s="188"/>
      <c r="P23" s="15">
        <f>5*10</f>
        <v>50</v>
      </c>
      <c r="Q23" s="237">
        <v>1</v>
      </c>
      <c r="R23" s="15">
        <f>Q23/P23*100</f>
        <v>2</v>
      </c>
      <c r="S23" s="237">
        <v>3</v>
      </c>
      <c r="T23" s="15">
        <v>55</v>
      </c>
      <c r="U23" s="15">
        <f>S23/T23*100</f>
        <v>5.4545454545454541</v>
      </c>
    </row>
    <row r="24" spans="1:21" x14ac:dyDescent="0.25">
      <c r="A24" s="145"/>
      <c r="B24" s="164" t="s">
        <v>16</v>
      </c>
      <c r="C24" s="164"/>
      <c r="D24" s="164"/>
      <c r="E24" s="9">
        <f>4*10</f>
        <v>40</v>
      </c>
      <c r="F24" s="9"/>
      <c r="G24" s="9"/>
      <c r="H24" s="9">
        <f>4*11</f>
        <v>44</v>
      </c>
      <c r="I24" s="9"/>
      <c r="J24" s="9"/>
      <c r="M24" s="188" t="s">
        <v>2</v>
      </c>
      <c r="N24" s="188"/>
      <c r="O24" s="188"/>
      <c r="P24" s="15">
        <f>3*10</f>
        <v>30</v>
      </c>
      <c r="Q24" s="237">
        <v>1</v>
      </c>
      <c r="R24" s="15">
        <f t="shared" ref="R24:R30" si="0">Q24/P24*100</f>
        <v>3.3333333333333335</v>
      </c>
      <c r="S24" s="237">
        <v>0</v>
      </c>
      <c r="T24" s="15">
        <v>33</v>
      </c>
      <c r="U24" s="15">
        <f t="shared" ref="U24:U29" si="1">S24/T24*100</f>
        <v>0</v>
      </c>
    </row>
    <row r="25" spans="1:21" x14ac:dyDescent="0.25">
      <c r="A25" s="145"/>
      <c r="B25" s="164" t="s">
        <v>15</v>
      </c>
      <c r="C25" s="164"/>
      <c r="D25" s="164"/>
      <c r="E25" s="9">
        <f>4*10</f>
        <v>40</v>
      </c>
      <c r="F25" s="9">
        <v>1</v>
      </c>
      <c r="G25" s="9">
        <f>F25/E25*100</f>
        <v>2.5</v>
      </c>
      <c r="H25" s="9">
        <f>4*11</f>
        <v>44</v>
      </c>
      <c r="I25" s="9"/>
      <c r="J25" s="9"/>
      <c r="M25" s="201" t="s">
        <v>22</v>
      </c>
      <c r="N25" s="201"/>
      <c r="O25" s="201"/>
      <c r="P25" s="15">
        <f>3*10</f>
        <v>30</v>
      </c>
      <c r="Q25" s="237">
        <v>0</v>
      </c>
      <c r="R25" s="15">
        <f t="shared" si="0"/>
        <v>0</v>
      </c>
      <c r="S25" s="237">
        <v>4</v>
      </c>
      <c r="T25" s="15">
        <v>33</v>
      </c>
      <c r="U25" s="15">
        <f t="shared" si="1"/>
        <v>12.121212121212121</v>
      </c>
    </row>
    <row r="26" spans="1:21" x14ac:dyDescent="0.25">
      <c r="A26" s="145"/>
      <c r="B26" s="164" t="s">
        <v>17</v>
      </c>
      <c r="C26" s="164"/>
      <c r="D26" s="164"/>
      <c r="E26" s="9">
        <f>2*10</f>
        <v>20</v>
      </c>
      <c r="F26" s="9"/>
      <c r="G26" s="9"/>
      <c r="H26" s="9">
        <f>2*11</f>
        <v>22</v>
      </c>
      <c r="I26" s="9"/>
      <c r="J26" s="9"/>
      <c r="M26" s="188" t="s">
        <v>15</v>
      </c>
      <c r="N26" s="188"/>
      <c r="O26" s="188"/>
      <c r="P26" s="15">
        <f>5*10</f>
        <v>50</v>
      </c>
      <c r="Q26" s="237">
        <v>2</v>
      </c>
      <c r="R26" s="15">
        <f t="shared" si="0"/>
        <v>4</v>
      </c>
      <c r="S26" s="237">
        <v>1</v>
      </c>
      <c r="T26" s="15">
        <v>55</v>
      </c>
      <c r="U26" s="15">
        <f t="shared" si="1"/>
        <v>1.8181818181818181</v>
      </c>
    </row>
    <row r="27" spans="1:21" x14ac:dyDescent="0.25">
      <c r="A27" s="145"/>
      <c r="B27" s="164" t="s">
        <v>70</v>
      </c>
      <c r="C27" s="164"/>
      <c r="D27" s="164"/>
      <c r="E27" s="9">
        <f>1*10</f>
        <v>10</v>
      </c>
      <c r="F27" s="9"/>
      <c r="G27" s="9"/>
      <c r="H27" s="10"/>
      <c r="I27" s="9"/>
      <c r="J27" s="9"/>
      <c r="M27" s="188" t="s">
        <v>104</v>
      </c>
      <c r="N27" s="188"/>
      <c r="O27" s="188"/>
      <c r="P27" s="15">
        <f>2*10</f>
        <v>20</v>
      </c>
      <c r="Q27" s="237">
        <v>0</v>
      </c>
      <c r="R27" s="15">
        <f t="shared" si="0"/>
        <v>0</v>
      </c>
      <c r="S27" s="237">
        <v>1</v>
      </c>
      <c r="T27" s="15">
        <v>22</v>
      </c>
      <c r="U27" s="15">
        <f t="shared" si="1"/>
        <v>4.5454545454545459</v>
      </c>
    </row>
    <row r="28" spans="1:21" x14ac:dyDescent="0.25">
      <c r="A28" s="2"/>
      <c r="B28" s="2" t="s">
        <v>26</v>
      </c>
      <c r="C28" s="2"/>
      <c r="D28" s="2"/>
      <c r="E28" s="9"/>
      <c r="F28" s="9"/>
      <c r="G28" s="9"/>
      <c r="M28" s="188" t="s">
        <v>23</v>
      </c>
      <c r="N28" s="188"/>
      <c r="O28" s="188"/>
      <c r="P28" s="15">
        <f>1*10</f>
        <v>10</v>
      </c>
      <c r="Q28" s="237">
        <v>1</v>
      </c>
      <c r="R28" s="15">
        <f t="shared" si="0"/>
        <v>10</v>
      </c>
      <c r="S28" s="237">
        <v>1</v>
      </c>
      <c r="T28" s="15">
        <v>11</v>
      </c>
      <c r="U28" s="15">
        <f t="shared" si="1"/>
        <v>9.0909090909090917</v>
      </c>
    </row>
    <row r="29" spans="1:21" x14ac:dyDescent="0.25">
      <c r="A29" s="145" t="s">
        <v>18</v>
      </c>
      <c r="B29" s="165" t="s">
        <v>19</v>
      </c>
      <c r="C29" s="165"/>
      <c r="D29" s="165"/>
      <c r="M29" s="188" t="s">
        <v>12</v>
      </c>
      <c r="N29" s="188"/>
      <c r="O29" s="188"/>
      <c r="P29" s="15">
        <f>1*10</f>
        <v>10</v>
      </c>
      <c r="Q29" s="237">
        <v>1</v>
      </c>
      <c r="R29" s="15">
        <f t="shared" si="0"/>
        <v>10</v>
      </c>
      <c r="S29" s="237">
        <v>0</v>
      </c>
      <c r="T29" s="15">
        <v>11</v>
      </c>
      <c r="U29" s="15">
        <f t="shared" si="1"/>
        <v>0</v>
      </c>
    </row>
    <row r="30" spans="1:21" ht="75" x14ac:dyDescent="0.25">
      <c r="A30" s="145"/>
      <c r="B30" s="145"/>
      <c r="C30" s="145"/>
      <c r="D30" s="145"/>
      <c r="E30" s="9"/>
      <c r="F30" s="9"/>
      <c r="G30" s="9"/>
      <c r="H30" s="59" t="s">
        <v>83</v>
      </c>
      <c r="I30" s="59" t="s">
        <v>82</v>
      </c>
      <c r="J30" s="59" t="s">
        <v>189</v>
      </c>
      <c r="M30" s="151" t="s">
        <v>101</v>
      </c>
      <c r="N30" s="149"/>
      <c r="O30" s="149"/>
      <c r="P30" s="15">
        <f>1*10</f>
        <v>10</v>
      </c>
      <c r="Q30" s="237">
        <v>1</v>
      </c>
      <c r="R30" s="15">
        <f t="shared" si="0"/>
        <v>10</v>
      </c>
      <c r="S30" s="238"/>
      <c r="T30" s="18"/>
      <c r="U30" s="15"/>
    </row>
    <row r="31" spans="1:21" ht="75" x14ac:dyDescent="0.25">
      <c r="A31" s="145"/>
      <c r="B31" s="145"/>
      <c r="C31" s="145"/>
      <c r="D31" s="145"/>
      <c r="E31" s="59" t="s">
        <v>68</v>
      </c>
      <c r="F31" s="59" t="s">
        <v>46</v>
      </c>
      <c r="G31" s="59" t="s">
        <v>38</v>
      </c>
      <c r="H31" s="67"/>
      <c r="I31" s="67"/>
      <c r="J31" s="9"/>
      <c r="M31" s="156" t="s">
        <v>26</v>
      </c>
      <c r="N31" s="156"/>
      <c r="O31" s="156"/>
      <c r="P31" s="18"/>
      <c r="Q31" s="238"/>
      <c r="R31" s="15"/>
    </row>
    <row r="32" spans="1:21" x14ac:dyDescent="0.25">
      <c r="A32" s="145"/>
      <c r="B32" s="145"/>
      <c r="C32" s="145"/>
      <c r="D32" s="145"/>
      <c r="E32" s="9"/>
      <c r="F32" s="9"/>
      <c r="G32" s="9"/>
      <c r="H32" s="9"/>
      <c r="I32" s="9"/>
      <c r="J32" s="9"/>
      <c r="M32" s="189" t="s">
        <v>19</v>
      </c>
      <c r="N32" s="189"/>
      <c r="O32" s="189"/>
      <c r="P32" s="12"/>
      <c r="Q32" s="239"/>
      <c r="R32" s="12"/>
    </row>
    <row r="33" spans="1:21" ht="39" x14ac:dyDescent="0.25">
      <c r="A33" s="5" t="s">
        <v>51</v>
      </c>
      <c r="B33" s="164" t="s">
        <v>1</v>
      </c>
      <c r="C33" s="164"/>
      <c r="D33" s="164"/>
      <c r="E33" s="9">
        <f>5*10</f>
        <v>50</v>
      </c>
      <c r="F33" s="9"/>
      <c r="G33" s="9"/>
      <c r="H33" s="9">
        <f>5*11</f>
        <v>55</v>
      </c>
      <c r="I33" s="9"/>
      <c r="J33" s="9"/>
      <c r="M33" s="175"/>
      <c r="N33" s="176"/>
      <c r="O33" s="177"/>
      <c r="P33" s="22" t="s">
        <v>69</v>
      </c>
      <c r="Q33" s="236" t="s">
        <v>0</v>
      </c>
      <c r="R33" s="15" t="s">
        <v>38</v>
      </c>
      <c r="S33" s="236" t="s">
        <v>167</v>
      </c>
      <c r="T33" s="22" t="s">
        <v>166</v>
      </c>
      <c r="U33" s="15" t="s">
        <v>38</v>
      </c>
    </row>
    <row r="34" spans="1:21" x14ac:dyDescent="0.25">
      <c r="A34" s="145"/>
      <c r="B34" s="164" t="s">
        <v>16</v>
      </c>
      <c r="C34" s="164"/>
      <c r="D34" s="164"/>
      <c r="E34" s="9">
        <f>4*10</f>
        <v>40</v>
      </c>
      <c r="F34" s="9"/>
      <c r="G34" s="9"/>
      <c r="H34" s="9">
        <f>4*11</f>
        <v>44</v>
      </c>
      <c r="I34" s="9"/>
      <c r="J34" s="9"/>
      <c r="M34" s="178"/>
      <c r="N34" s="179"/>
      <c r="O34" s="180"/>
      <c r="P34" s="22"/>
      <c r="Q34" s="236"/>
      <c r="R34" s="15"/>
      <c r="S34" s="237"/>
      <c r="T34" s="22"/>
      <c r="U34" s="15"/>
    </row>
    <row r="35" spans="1:21" x14ac:dyDescent="0.25">
      <c r="A35" s="145"/>
      <c r="B35" s="164" t="s">
        <v>15</v>
      </c>
      <c r="C35" s="164"/>
      <c r="D35" s="164"/>
      <c r="E35" s="9">
        <f>4*10</f>
        <v>40</v>
      </c>
      <c r="F35" s="9">
        <v>1</v>
      </c>
      <c r="G35" s="9">
        <f>F35/E35*100</f>
        <v>2.5</v>
      </c>
      <c r="H35" s="9">
        <f>4*11</f>
        <v>44</v>
      </c>
      <c r="I35" s="9"/>
      <c r="J35" s="9"/>
      <c r="M35" s="181"/>
      <c r="N35" s="182"/>
      <c r="O35" s="183"/>
      <c r="P35" s="15"/>
      <c r="Q35" s="237"/>
      <c r="R35" s="15"/>
      <c r="S35" s="237"/>
      <c r="T35" s="15"/>
      <c r="U35" s="15"/>
    </row>
    <row r="36" spans="1:21" x14ac:dyDescent="0.25">
      <c r="A36" s="145"/>
      <c r="B36" s="164" t="s">
        <v>17</v>
      </c>
      <c r="C36" s="164"/>
      <c r="D36" s="164"/>
      <c r="E36" s="9">
        <f>2*10</f>
        <v>20</v>
      </c>
      <c r="F36" s="9"/>
      <c r="G36" s="9"/>
      <c r="H36" s="9">
        <f>2*11</f>
        <v>22</v>
      </c>
      <c r="I36" s="9"/>
      <c r="J36" s="9"/>
      <c r="M36" s="188" t="s">
        <v>1</v>
      </c>
      <c r="N36" s="188"/>
      <c r="O36" s="188"/>
      <c r="P36" s="15">
        <f>5*10</f>
        <v>50</v>
      </c>
      <c r="Q36" s="237">
        <v>1</v>
      </c>
      <c r="R36" s="15">
        <f>Q36/P36*100</f>
        <v>2</v>
      </c>
      <c r="S36" s="237">
        <v>3</v>
      </c>
      <c r="T36" s="15">
        <v>55</v>
      </c>
      <c r="U36" s="15">
        <f>S36/T36*100</f>
        <v>5.4545454545454541</v>
      </c>
    </row>
    <row r="37" spans="1:21" x14ac:dyDescent="0.25">
      <c r="A37" s="145"/>
      <c r="B37" s="164" t="s">
        <v>70</v>
      </c>
      <c r="C37" s="164"/>
      <c r="D37" s="164"/>
      <c r="E37" s="9">
        <f>1*10</f>
        <v>10</v>
      </c>
      <c r="F37" s="9"/>
      <c r="G37" s="9"/>
      <c r="H37" s="10"/>
      <c r="I37" s="9"/>
      <c r="J37" s="9"/>
      <c r="M37" s="188" t="s">
        <v>2</v>
      </c>
      <c r="N37" s="188"/>
      <c r="O37" s="188"/>
      <c r="P37" s="15">
        <f>3*10</f>
        <v>30</v>
      </c>
      <c r="Q37" s="237">
        <v>2</v>
      </c>
      <c r="R37" s="15">
        <f t="shared" ref="R37:R43" si="2">Q37/P37*100</f>
        <v>6.666666666666667</v>
      </c>
      <c r="S37" s="237">
        <v>0</v>
      </c>
      <c r="T37" s="15">
        <v>33</v>
      </c>
      <c r="U37" s="15">
        <f t="shared" ref="U37:U42" si="3">S37/T37*100</f>
        <v>0</v>
      </c>
    </row>
    <row r="38" spans="1:21" x14ac:dyDescent="0.25">
      <c r="A38" s="2"/>
      <c r="B38" s="2" t="s">
        <v>26</v>
      </c>
      <c r="C38" s="2"/>
      <c r="D38" s="2"/>
      <c r="E38" s="9"/>
      <c r="F38" s="9"/>
      <c r="G38" s="9"/>
      <c r="M38" s="201" t="s">
        <v>22</v>
      </c>
      <c r="N38" s="201"/>
      <c r="O38" s="201"/>
      <c r="P38" s="15">
        <f>3*10</f>
        <v>30</v>
      </c>
      <c r="Q38" s="237"/>
      <c r="R38" s="15">
        <f t="shared" si="2"/>
        <v>0</v>
      </c>
      <c r="S38" s="237">
        <v>4</v>
      </c>
      <c r="T38" s="15">
        <v>33</v>
      </c>
      <c r="U38" s="15">
        <f t="shared" si="3"/>
        <v>12.121212121212121</v>
      </c>
    </row>
    <row r="39" spans="1:21" x14ac:dyDescent="0.25">
      <c r="A39" s="145" t="s">
        <v>18</v>
      </c>
      <c r="B39" s="165" t="s">
        <v>19</v>
      </c>
      <c r="C39" s="165"/>
      <c r="D39" s="165"/>
      <c r="M39" s="188" t="s">
        <v>15</v>
      </c>
      <c r="N39" s="188"/>
      <c r="O39" s="188"/>
      <c r="P39" s="15">
        <f>5*10</f>
        <v>50</v>
      </c>
      <c r="Q39" s="237">
        <v>2</v>
      </c>
      <c r="R39" s="15">
        <f t="shared" si="2"/>
        <v>4</v>
      </c>
      <c r="S39" s="237">
        <v>1</v>
      </c>
      <c r="T39" s="15">
        <v>55</v>
      </c>
      <c r="U39" s="15">
        <f t="shared" si="3"/>
        <v>1.8181818181818181</v>
      </c>
    </row>
    <row r="40" spans="1:21" ht="75" x14ac:dyDescent="0.25">
      <c r="A40" s="145"/>
      <c r="B40" s="145"/>
      <c r="C40" s="145"/>
      <c r="D40" s="145"/>
      <c r="E40" s="9"/>
      <c r="F40" s="9"/>
      <c r="G40" s="9"/>
      <c r="H40" s="59" t="s">
        <v>83</v>
      </c>
      <c r="I40" s="59" t="s">
        <v>82</v>
      </c>
      <c r="J40" s="59" t="s">
        <v>189</v>
      </c>
      <c r="M40" s="188" t="s">
        <v>7</v>
      </c>
      <c r="N40" s="188"/>
      <c r="O40" s="188"/>
      <c r="P40" s="15">
        <f>2*10</f>
        <v>20</v>
      </c>
      <c r="Q40" s="237"/>
      <c r="R40" s="15">
        <f t="shared" si="2"/>
        <v>0</v>
      </c>
      <c r="S40" s="237">
        <v>1</v>
      </c>
      <c r="T40" s="15">
        <v>22</v>
      </c>
      <c r="U40" s="15">
        <f t="shared" si="3"/>
        <v>4.5454545454545459</v>
      </c>
    </row>
    <row r="41" spans="1:21" ht="75" x14ac:dyDescent="0.25">
      <c r="A41" s="145"/>
      <c r="B41" s="145"/>
      <c r="C41" s="145"/>
      <c r="D41" s="86"/>
      <c r="E41" s="91" t="s">
        <v>68</v>
      </c>
      <c r="F41" s="59" t="s">
        <v>46</v>
      </c>
      <c r="G41" s="59" t="s">
        <v>38</v>
      </c>
      <c r="H41" s="67"/>
      <c r="I41" s="67"/>
      <c r="J41" s="9"/>
      <c r="M41" s="188" t="s">
        <v>23</v>
      </c>
      <c r="N41" s="188"/>
      <c r="O41" s="188"/>
      <c r="P41" s="15">
        <f>1*10</f>
        <v>10</v>
      </c>
      <c r="Q41" s="237">
        <v>1</v>
      </c>
      <c r="R41" s="15">
        <f t="shared" si="2"/>
        <v>10</v>
      </c>
      <c r="S41" s="237">
        <v>1</v>
      </c>
      <c r="T41" s="15">
        <v>11</v>
      </c>
      <c r="U41" s="15">
        <f t="shared" si="3"/>
        <v>9.0909090909090917</v>
      </c>
    </row>
    <row r="42" spans="1:21" x14ac:dyDescent="0.25">
      <c r="A42" s="145"/>
      <c r="B42" s="145"/>
      <c r="C42" s="145"/>
      <c r="D42" s="145"/>
      <c r="E42" s="9"/>
      <c r="F42" s="9"/>
      <c r="G42" s="9"/>
      <c r="H42" s="9"/>
      <c r="I42" s="9"/>
      <c r="J42" s="9"/>
      <c r="M42" s="188" t="s">
        <v>12</v>
      </c>
      <c r="N42" s="188"/>
      <c r="O42" s="188"/>
      <c r="P42" s="15">
        <f>1*10</f>
        <v>10</v>
      </c>
      <c r="Q42" s="237">
        <v>1</v>
      </c>
      <c r="R42" s="15">
        <f t="shared" si="2"/>
        <v>10</v>
      </c>
      <c r="S42" s="237">
        <v>0</v>
      </c>
      <c r="T42" s="15">
        <v>11</v>
      </c>
      <c r="U42" s="15">
        <f t="shared" si="3"/>
        <v>0</v>
      </c>
    </row>
    <row r="43" spans="1:21" x14ac:dyDescent="0.25">
      <c r="A43" s="5" t="s">
        <v>39</v>
      </c>
      <c r="B43" s="164" t="s">
        <v>1</v>
      </c>
      <c r="C43" s="164"/>
      <c r="D43" s="164"/>
      <c r="E43" s="9">
        <f>5*10</f>
        <v>50</v>
      </c>
      <c r="F43" s="9">
        <v>1</v>
      </c>
      <c r="G43" s="9">
        <f>F43/E43*100</f>
        <v>2</v>
      </c>
      <c r="H43" s="9">
        <f>5*11</f>
        <v>55</v>
      </c>
      <c r="I43" s="9">
        <v>4</v>
      </c>
      <c r="J43" s="9">
        <f>I43/H43*100</f>
        <v>7.2727272727272725</v>
      </c>
      <c r="M43" s="151" t="s">
        <v>101</v>
      </c>
      <c r="N43" s="149"/>
      <c r="O43" s="149"/>
      <c r="P43" s="15">
        <f>1*10</f>
        <v>10</v>
      </c>
      <c r="Q43" s="237">
        <v>1</v>
      </c>
      <c r="R43" s="15">
        <f t="shared" si="2"/>
        <v>10</v>
      </c>
      <c r="S43" s="238"/>
      <c r="T43" s="18"/>
      <c r="U43" s="15"/>
    </row>
    <row r="44" spans="1:21" x14ac:dyDescent="0.25">
      <c r="A44" s="145"/>
      <c r="B44" s="164" t="s">
        <v>16</v>
      </c>
      <c r="C44" s="164"/>
      <c r="D44" s="164"/>
      <c r="E44" s="9">
        <f>4*10</f>
        <v>40</v>
      </c>
      <c r="F44" s="9">
        <v>2</v>
      </c>
      <c r="G44" s="9">
        <f t="shared" ref="G44:G47" si="4">F44/E44*100</f>
        <v>5</v>
      </c>
      <c r="H44" s="9">
        <f>4*11</f>
        <v>44</v>
      </c>
      <c r="I44" s="9">
        <v>2</v>
      </c>
      <c r="J44" s="9">
        <f t="shared" ref="J44:J47" si="5">I44/H44*100</f>
        <v>4.5454545454545459</v>
      </c>
      <c r="M44" s="156" t="s">
        <v>26</v>
      </c>
      <c r="N44" s="156"/>
      <c r="O44" s="156"/>
      <c r="P44" s="18"/>
      <c r="Q44" s="238"/>
      <c r="R44" s="15"/>
    </row>
    <row r="45" spans="1:21" x14ac:dyDescent="0.25">
      <c r="A45" s="145"/>
      <c r="B45" s="166" t="s">
        <v>3</v>
      </c>
      <c r="C45" s="166"/>
      <c r="D45" s="166"/>
      <c r="E45" s="9">
        <f>2*10</f>
        <v>20</v>
      </c>
      <c r="F45" s="9">
        <v>1</v>
      </c>
      <c r="G45" s="9">
        <f t="shared" si="4"/>
        <v>5</v>
      </c>
      <c r="H45" s="9">
        <f>2*11</f>
        <v>22</v>
      </c>
      <c r="I45" s="9">
        <v>1</v>
      </c>
      <c r="J45" s="9">
        <f t="shared" si="5"/>
        <v>4.5454545454545459</v>
      </c>
      <c r="M45" s="189" t="s">
        <v>19</v>
      </c>
      <c r="N45" s="189"/>
      <c r="O45" s="189"/>
      <c r="P45" s="18"/>
      <c r="Q45" s="238"/>
      <c r="R45" s="15"/>
    </row>
    <row r="46" spans="1:21" ht="39" x14ac:dyDescent="0.25">
      <c r="A46" s="145"/>
      <c r="B46" s="164" t="s">
        <v>15</v>
      </c>
      <c r="C46" s="164"/>
      <c r="D46" s="164"/>
      <c r="E46" s="9">
        <f>4*10</f>
        <v>40</v>
      </c>
      <c r="F46" s="9">
        <v>2</v>
      </c>
      <c r="G46" s="9">
        <f t="shared" si="4"/>
        <v>5</v>
      </c>
      <c r="H46" s="9">
        <f>4*11</f>
        <v>44</v>
      </c>
      <c r="I46" s="9">
        <v>3</v>
      </c>
      <c r="J46" s="9">
        <f t="shared" si="5"/>
        <v>6.8181818181818175</v>
      </c>
      <c r="M46" s="175"/>
      <c r="N46" s="176"/>
      <c r="O46" s="177"/>
      <c r="P46" s="22" t="s">
        <v>69</v>
      </c>
      <c r="Q46" s="236" t="s">
        <v>0</v>
      </c>
      <c r="R46" s="15" t="s">
        <v>38</v>
      </c>
      <c r="S46" s="236" t="s">
        <v>167</v>
      </c>
      <c r="T46" s="22" t="s">
        <v>166</v>
      </c>
      <c r="U46" s="15" t="s">
        <v>38</v>
      </c>
    </row>
    <row r="47" spans="1:21" x14ac:dyDescent="0.25">
      <c r="A47" s="145"/>
      <c r="B47" s="164" t="s">
        <v>17</v>
      </c>
      <c r="C47" s="164"/>
      <c r="D47" s="164"/>
      <c r="E47" s="9">
        <f>2*10</f>
        <v>20</v>
      </c>
      <c r="F47" s="9">
        <v>1</v>
      </c>
      <c r="G47" s="9">
        <f t="shared" si="4"/>
        <v>5</v>
      </c>
      <c r="H47" s="9">
        <f>2*11</f>
        <v>22</v>
      </c>
      <c r="I47" s="9">
        <v>1</v>
      </c>
      <c r="J47" s="9">
        <f t="shared" si="5"/>
        <v>4.5454545454545459</v>
      </c>
      <c r="M47" s="178"/>
      <c r="N47" s="179"/>
      <c r="O47" s="180"/>
      <c r="P47" s="18"/>
      <c r="Q47" s="238"/>
      <c r="R47" s="15"/>
      <c r="S47" s="238"/>
      <c r="T47" s="18"/>
      <c r="U47" s="15"/>
    </row>
    <row r="48" spans="1:21" x14ac:dyDescent="0.25">
      <c r="A48" s="2"/>
      <c r="B48" s="2" t="s">
        <v>26</v>
      </c>
      <c r="C48" s="2"/>
      <c r="D48" s="2"/>
      <c r="E48" s="9"/>
      <c r="F48" s="9"/>
      <c r="G48" s="9"/>
      <c r="M48" s="181"/>
      <c r="N48" s="182"/>
      <c r="O48" s="183"/>
      <c r="P48" s="18"/>
      <c r="Q48" s="238"/>
      <c r="R48" s="15"/>
      <c r="S48" s="238"/>
      <c r="T48" s="18"/>
      <c r="U48" s="15"/>
    </row>
    <row r="49" spans="1:21" x14ac:dyDescent="0.25">
      <c r="A49" s="145" t="s">
        <v>18</v>
      </c>
      <c r="B49" s="165" t="s">
        <v>19</v>
      </c>
      <c r="C49" s="165"/>
      <c r="D49" s="165"/>
      <c r="M49" s="188" t="s">
        <v>1</v>
      </c>
      <c r="N49" s="188"/>
      <c r="O49" s="188"/>
      <c r="P49" s="18">
        <f>6*10</f>
        <v>60</v>
      </c>
      <c r="Q49" s="238">
        <v>3</v>
      </c>
      <c r="R49" s="15">
        <f>Q49/P49*100</f>
        <v>5</v>
      </c>
      <c r="S49" s="238">
        <v>4</v>
      </c>
      <c r="T49" s="18">
        <v>66</v>
      </c>
      <c r="U49" s="15">
        <f>S49/T49*100</f>
        <v>6.0606060606060606</v>
      </c>
    </row>
    <row r="50" spans="1:21" ht="75" x14ac:dyDescent="0.25">
      <c r="A50" s="145"/>
      <c r="B50" s="145"/>
      <c r="C50" s="145"/>
      <c r="D50" s="145"/>
      <c r="E50" s="9"/>
      <c r="F50" s="9"/>
      <c r="G50" s="9"/>
      <c r="H50" s="59" t="s">
        <v>83</v>
      </c>
      <c r="I50" s="59" t="s">
        <v>82</v>
      </c>
      <c r="J50" s="59" t="s">
        <v>189</v>
      </c>
      <c r="M50" s="188" t="s">
        <v>2</v>
      </c>
      <c r="N50" s="188"/>
      <c r="O50" s="188"/>
      <c r="P50" s="18">
        <f>3*10</f>
        <v>30</v>
      </c>
      <c r="Q50" s="238">
        <v>1</v>
      </c>
      <c r="R50" s="15">
        <f t="shared" ref="R50:R57" si="6">Q50/P50*100</f>
        <v>3.3333333333333335</v>
      </c>
      <c r="S50" s="238">
        <v>0</v>
      </c>
      <c r="T50" s="18">
        <v>33</v>
      </c>
      <c r="U50" s="15">
        <f t="shared" ref="U50:U56" si="7">S50/T50*100</f>
        <v>0</v>
      </c>
    </row>
    <row r="51" spans="1:21" ht="75" x14ac:dyDescent="0.25">
      <c r="A51" s="145"/>
      <c r="B51" s="145"/>
      <c r="C51" s="145"/>
      <c r="D51" s="145"/>
      <c r="E51" s="59" t="s">
        <v>68</v>
      </c>
      <c r="F51" s="59" t="s">
        <v>46</v>
      </c>
      <c r="G51" s="59" t="s">
        <v>38</v>
      </c>
      <c r="H51" s="67"/>
      <c r="I51" s="67"/>
      <c r="J51" s="9"/>
      <c r="M51" s="201" t="s">
        <v>22</v>
      </c>
      <c r="N51" s="201"/>
      <c r="O51" s="201"/>
      <c r="P51" s="18">
        <f>3*10</f>
        <v>30</v>
      </c>
      <c r="Q51" s="238"/>
      <c r="R51" s="15">
        <f t="shared" si="6"/>
        <v>0</v>
      </c>
      <c r="S51" s="238">
        <v>0</v>
      </c>
      <c r="T51" s="18">
        <v>33</v>
      </c>
      <c r="U51" s="15">
        <f t="shared" si="7"/>
        <v>0</v>
      </c>
    </row>
    <row r="52" spans="1:21" x14ac:dyDescent="0.25">
      <c r="A52" s="145"/>
      <c r="B52" s="145"/>
      <c r="C52" s="145"/>
      <c r="D52" s="145"/>
      <c r="E52" s="9"/>
      <c r="F52" s="9"/>
      <c r="G52" s="9"/>
      <c r="H52" s="9"/>
      <c r="I52" s="9"/>
      <c r="J52" s="9"/>
      <c r="M52" s="188" t="s">
        <v>15</v>
      </c>
      <c r="N52" s="188"/>
      <c r="O52" s="188"/>
      <c r="P52" s="18">
        <f>5*10</f>
        <v>50</v>
      </c>
      <c r="Q52" s="238">
        <v>1</v>
      </c>
      <c r="R52" s="15">
        <f t="shared" si="6"/>
        <v>2</v>
      </c>
      <c r="S52" s="238">
        <v>2</v>
      </c>
      <c r="T52" s="18">
        <v>55</v>
      </c>
      <c r="U52" s="15">
        <f t="shared" si="7"/>
        <v>3.6363636363636362</v>
      </c>
    </row>
    <row r="53" spans="1:21" x14ac:dyDescent="0.25">
      <c r="A53" s="5" t="s">
        <v>40</v>
      </c>
      <c r="B53" s="164" t="s">
        <v>1</v>
      </c>
      <c r="C53" s="164"/>
      <c r="D53" s="164"/>
      <c r="E53" s="9">
        <f>5*10</f>
        <v>50</v>
      </c>
      <c r="F53" s="9">
        <v>1</v>
      </c>
      <c r="G53" s="9">
        <f>F53/E53*100</f>
        <v>2</v>
      </c>
      <c r="H53" s="9">
        <f>5*11</f>
        <v>55</v>
      </c>
      <c r="I53" s="9">
        <v>4</v>
      </c>
      <c r="J53" s="9">
        <f>I53/H53*100</f>
        <v>7.2727272727272725</v>
      </c>
      <c r="M53" s="170" t="s">
        <v>61</v>
      </c>
      <c r="N53" s="171"/>
      <c r="O53" s="172"/>
      <c r="P53" s="18">
        <f>2*10</f>
        <v>20</v>
      </c>
      <c r="Q53" s="238"/>
      <c r="R53" s="15">
        <f t="shared" si="6"/>
        <v>0</v>
      </c>
      <c r="S53" s="238">
        <v>2</v>
      </c>
      <c r="T53" s="18">
        <v>22</v>
      </c>
      <c r="U53" s="15">
        <f t="shared" si="7"/>
        <v>9.0909090909090917</v>
      </c>
    </row>
    <row r="54" spans="1:21" x14ac:dyDescent="0.25">
      <c r="A54" s="145"/>
      <c r="B54" s="164" t="s">
        <v>16</v>
      </c>
      <c r="C54" s="164"/>
      <c r="D54" s="164"/>
      <c r="E54" s="9">
        <f>4*10</f>
        <v>40</v>
      </c>
      <c r="F54" s="9">
        <v>2</v>
      </c>
      <c r="G54" s="9">
        <f t="shared" ref="G54:G57" si="8">F54/E54*100</f>
        <v>5</v>
      </c>
      <c r="H54" s="9">
        <f>4*11</f>
        <v>44</v>
      </c>
      <c r="I54" s="9">
        <v>2</v>
      </c>
      <c r="J54" s="9">
        <f t="shared" ref="J54:J57" si="9">I54/H54*100</f>
        <v>4.5454545454545459</v>
      </c>
      <c r="M54" s="188" t="s">
        <v>9</v>
      </c>
      <c r="N54" s="188"/>
      <c r="O54" s="188"/>
      <c r="P54" s="18">
        <f>1*10</f>
        <v>10</v>
      </c>
      <c r="Q54" s="238"/>
      <c r="R54" s="15">
        <f t="shared" si="6"/>
        <v>0</v>
      </c>
      <c r="S54" s="238">
        <v>1</v>
      </c>
      <c r="T54" s="18">
        <v>11</v>
      </c>
      <c r="U54" s="15">
        <f t="shared" si="7"/>
        <v>9.0909090909090917</v>
      </c>
    </row>
    <row r="55" spans="1:21" x14ac:dyDescent="0.25">
      <c r="A55" s="145"/>
      <c r="B55" s="166" t="s">
        <v>3</v>
      </c>
      <c r="C55" s="166"/>
      <c r="D55" s="166"/>
      <c r="E55" s="9">
        <f>2*10</f>
        <v>20</v>
      </c>
      <c r="F55" s="9">
        <v>1</v>
      </c>
      <c r="G55" s="9">
        <f t="shared" si="8"/>
        <v>5</v>
      </c>
      <c r="H55" s="9">
        <f>2*11</f>
        <v>22</v>
      </c>
      <c r="I55" s="9">
        <v>1</v>
      </c>
      <c r="J55" s="9">
        <f t="shared" si="9"/>
        <v>4.5454545454545459</v>
      </c>
      <c r="M55" s="188" t="s">
        <v>23</v>
      </c>
      <c r="N55" s="188"/>
      <c r="O55" s="188"/>
      <c r="P55" s="18">
        <f t="shared" ref="P55:P57" si="10">1*10</f>
        <v>10</v>
      </c>
      <c r="Q55" s="238">
        <v>1</v>
      </c>
      <c r="R55" s="15">
        <f t="shared" si="6"/>
        <v>10</v>
      </c>
      <c r="S55" s="238">
        <v>0</v>
      </c>
      <c r="T55" s="18">
        <v>11</v>
      </c>
      <c r="U55" s="15">
        <f t="shared" si="7"/>
        <v>0</v>
      </c>
    </row>
    <row r="56" spans="1:21" x14ac:dyDescent="0.25">
      <c r="A56" s="145"/>
      <c r="B56" s="164" t="s">
        <v>15</v>
      </c>
      <c r="C56" s="164"/>
      <c r="D56" s="164"/>
      <c r="E56" s="9">
        <f>4*10</f>
        <v>40</v>
      </c>
      <c r="F56" s="9">
        <v>2</v>
      </c>
      <c r="G56" s="9">
        <f t="shared" si="8"/>
        <v>5</v>
      </c>
      <c r="H56" s="9">
        <f>4*11</f>
        <v>44</v>
      </c>
      <c r="I56" s="9">
        <v>3</v>
      </c>
      <c r="J56" s="9">
        <f t="shared" si="9"/>
        <v>6.8181818181818175</v>
      </c>
      <c r="M56" s="188" t="s">
        <v>12</v>
      </c>
      <c r="N56" s="188"/>
      <c r="O56" s="188"/>
      <c r="P56" s="18">
        <f t="shared" si="10"/>
        <v>10</v>
      </c>
      <c r="Q56" s="238">
        <v>1</v>
      </c>
      <c r="R56" s="15">
        <f t="shared" si="6"/>
        <v>10</v>
      </c>
      <c r="S56" s="238">
        <v>0</v>
      </c>
      <c r="T56" s="18">
        <v>11</v>
      </c>
      <c r="U56" s="15">
        <f t="shared" si="7"/>
        <v>0</v>
      </c>
    </row>
    <row r="57" spans="1:21" x14ac:dyDescent="0.25">
      <c r="A57" s="145"/>
      <c r="B57" s="164" t="s">
        <v>17</v>
      </c>
      <c r="C57" s="164"/>
      <c r="D57" s="164"/>
      <c r="E57" s="9">
        <f>2*10</f>
        <v>20</v>
      </c>
      <c r="F57" s="9">
        <v>1</v>
      </c>
      <c r="G57" s="9">
        <f t="shared" si="8"/>
        <v>5</v>
      </c>
      <c r="H57" s="9">
        <f>2*11</f>
        <v>22</v>
      </c>
      <c r="I57" s="9">
        <v>1</v>
      </c>
      <c r="J57" s="9">
        <f t="shared" si="9"/>
        <v>4.5454545454545459</v>
      </c>
      <c r="M57" s="151" t="s">
        <v>101</v>
      </c>
      <c r="N57" s="151"/>
      <c r="O57" s="151"/>
      <c r="P57" s="18">
        <f t="shared" si="10"/>
        <v>10</v>
      </c>
      <c r="Q57" s="238">
        <v>1</v>
      </c>
      <c r="R57" s="15">
        <f t="shared" si="6"/>
        <v>10</v>
      </c>
    </row>
    <row r="58" spans="1:21" x14ac:dyDescent="0.25">
      <c r="A58" s="2"/>
      <c r="B58" s="2" t="s">
        <v>26</v>
      </c>
      <c r="C58" s="2"/>
      <c r="D58" s="2"/>
      <c r="E58" s="9"/>
      <c r="F58" s="9"/>
      <c r="G58" s="9"/>
      <c r="M58" s="156" t="s">
        <v>26</v>
      </c>
      <c r="N58" s="156"/>
      <c r="O58" s="156"/>
      <c r="P58" s="18"/>
      <c r="Q58" s="238"/>
      <c r="R58" s="15"/>
    </row>
    <row r="59" spans="1:21" x14ac:dyDescent="0.25">
      <c r="A59" s="145" t="s">
        <v>18</v>
      </c>
      <c r="B59" s="165" t="s">
        <v>19</v>
      </c>
      <c r="C59" s="165"/>
      <c r="D59" s="165"/>
      <c r="M59" s="189" t="s">
        <v>19</v>
      </c>
      <c r="N59" s="189"/>
      <c r="O59" s="189"/>
      <c r="P59" s="18"/>
      <c r="Q59" s="238"/>
      <c r="R59" s="15"/>
    </row>
    <row r="60" spans="1:21" ht="75" x14ac:dyDescent="0.25">
      <c r="A60" s="145"/>
      <c r="B60" s="145"/>
      <c r="C60" s="145"/>
      <c r="D60" s="145"/>
      <c r="E60" s="9"/>
      <c r="F60" s="9"/>
      <c r="G60" s="9"/>
      <c r="H60" s="59" t="s">
        <v>83</v>
      </c>
      <c r="I60" s="59" t="s">
        <v>82</v>
      </c>
      <c r="J60" s="59" t="s">
        <v>189</v>
      </c>
      <c r="M60" s="175"/>
      <c r="N60" s="176"/>
      <c r="O60" s="177"/>
      <c r="P60" s="22" t="s">
        <v>69</v>
      </c>
      <c r="Q60" s="236" t="s">
        <v>0</v>
      </c>
      <c r="R60" s="15" t="s">
        <v>38</v>
      </c>
      <c r="S60" s="236" t="s">
        <v>167</v>
      </c>
      <c r="T60" s="22" t="s">
        <v>166</v>
      </c>
      <c r="U60" s="15" t="s">
        <v>38</v>
      </c>
    </row>
    <row r="61" spans="1:21" ht="75" x14ac:dyDescent="0.25">
      <c r="A61" s="145"/>
      <c r="B61" s="145"/>
      <c r="C61" s="145"/>
      <c r="D61" s="145"/>
      <c r="E61" s="59" t="s">
        <v>68</v>
      </c>
      <c r="F61" s="59" t="s">
        <v>46</v>
      </c>
      <c r="G61" s="59" t="s">
        <v>38</v>
      </c>
      <c r="H61" s="67"/>
      <c r="I61" s="67"/>
      <c r="J61" s="9"/>
      <c r="M61" s="178"/>
      <c r="N61" s="179"/>
      <c r="O61" s="180"/>
      <c r="P61" s="18"/>
      <c r="Q61" s="238"/>
      <c r="R61" s="15"/>
      <c r="S61" s="238"/>
      <c r="T61" s="18"/>
      <c r="U61" s="15"/>
    </row>
    <row r="62" spans="1:21" x14ac:dyDescent="0.25">
      <c r="A62" s="145"/>
      <c r="B62" s="145"/>
      <c r="C62" s="145"/>
      <c r="D62" s="145"/>
      <c r="E62" s="9"/>
      <c r="F62" s="9"/>
      <c r="G62" s="9"/>
      <c r="H62" s="9"/>
      <c r="I62" s="9"/>
      <c r="J62" s="9"/>
      <c r="M62" s="181"/>
      <c r="N62" s="182"/>
      <c r="O62" s="183"/>
      <c r="P62" s="18"/>
      <c r="Q62" s="238"/>
      <c r="R62" s="15"/>
      <c r="S62" s="238"/>
      <c r="T62" s="18"/>
      <c r="U62" s="15"/>
    </row>
    <row r="63" spans="1:21" x14ac:dyDescent="0.25">
      <c r="A63" s="5" t="s">
        <v>41</v>
      </c>
      <c r="B63" s="164" t="s">
        <v>1</v>
      </c>
      <c r="C63" s="164"/>
      <c r="D63" s="164"/>
      <c r="E63" s="9">
        <f>5*10</f>
        <v>50</v>
      </c>
      <c r="F63" s="9">
        <v>1</v>
      </c>
      <c r="G63" s="9">
        <f>F63/E63*100</f>
        <v>2</v>
      </c>
      <c r="H63" s="9">
        <f>5*11</f>
        <v>55</v>
      </c>
      <c r="I63" s="9">
        <v>2</v>
      </c>
      <c r="J63" s="9">
        <f>I63/H63*100</f>
        <v>3.6363636363636362</v>
      </c>
      <c r="M63" s="188" t="s">
        <v>1</v>
      </c>
      <c r="N63" s="188"/>
      <c r="O63" s="188"/>
      <c r="P63" s="18">
        <f>6*10</f>
        <v>60</v>
      </c>
      <c r="Q63" s="238">
        <v>3</v>
      </c>
      <c r="R63" s="15">
        <f>Q63/P63*100</f>
        <v>5</v>
      </c>
      <c r="S63" s="238">
        <v>4</v>
      </c>
      <c r="T63" s="18">
        <v>66</v>
      </c>
      <c r="U63" s="15">
        <f>S63/T63*100</f>
        <v>6.0606060606060606</v>
      </c>
    </row>
    <row r="64" spans="1:21" x14ac:dyDescent="0.25">
      <c r="A64" s="145"/>
      <c r="B64" s="164" t="s">
        <v>16</v>
      </c>
      <c r="C64" s="164"/>
      <c r="D64" s="164"/>
      <c r="E64" s="9">
        <f>4*10</f>
        <v>40</v>
      </c>
      <c r="F64" s="9">
        <v>2</v>
      </c>
      <c r="G64" s="9">
        <f t="shared" ref="G64:G67" si="11">F64/E64*100</f>
        <v>5</v>
      </c>
      <c r="H64" s="9">
        <f>4*11</f>
        <v>44</v>
      </c>
      <c r="I64" s="9">
        <v>2</v>
      </c>
      <c r="J64" s="9">
        <f t="shared" ref="J64:J67" si="12">I64/H64*100</f>
        <v>4.5454545454545459</v>
      </c>
      <c r="M64" s="188" t="s">
        <v>2</v>
      </c>
      <c r="N64" s="188"/>
      <c r="O64" s="188"/>
      <c r="P64" s="18">
        <f>3*10</f>
        <v>30</v>
      </c>
      <c r="Q64" s="238">
        <v>1</v>
      </c>
      <c r="R64" s="15">
        <f t="shared" ref="R64:R71" si="13">Q64/P64*100</f>
        <v>3.3333333333333335</v>
      </c>
      <c r="S64" s="238">
        <v>0</v>
      </c>
      <c r="T64" s="18">
        <v>33</v>
      </c>
      <c r="U64" s="15">
        <f t="shared" ref="U64:U70" si="14">S64/T64*100</f>
        <v>0</v>
      </c>
    </row>
    <row r="65" spans="1:21" x14ac:dyDescent="0.25">
      <c r="A65" s="145"/>
      <c r="B65" s="166" t="s">
        <v>3</v>
      </c>
      <c r="C65" s="166"/>
      <c r="D65" s="166"/>
      <c r="E65" s="9">
        <f>2*10</f>
        <v>20</v>
      </c>
      <c r="F65" s="9">
        <v>1</v>
      </c>
      <c r="G65" s="9">
        <f t="shared" si="11"/>
        <v>5</v>
      </c>
      <c r="H65" s="9">
        <f>2*11</f>
        <v>22</v>
      </c>
      <c r="I65" s="9">
        <v>2</v>
      </c>
      <c r="J65" s="9">
        <f t="shared" si="12"/>
        <v>9.0909090909090917</v>
      </c>
      <c r="M65" s="201" t="s">
        <v>22</v>
      </c>
      <c r="N65" s="201"/>
      <c r="O65" s="201"/>
      <c r="P65" s="18">
        <f>3*10</f>
        <v>30</v>
      </c>
      <c r="Q65" s="238"/>
      <c r="R65" s="15">
        <f t="shared" si="13"/>
        <v>0</v>
      </c>
      <c r="S65" s="238">
        <v>0</v>
      </c>
      <c r="T65" s="18">
        <v>33</v>
      </c>
      <c r="U65" s="15">
        <f t="shared" si="14"/>
        <v>0</v>
      </c>
    </row>
    <row r="66" spans="1:21" x14ac:dyDescent="0.25">
      <c r="A66" s="145"/>
      <c r="B66" s="164" t="s">
        <v>15</v>
      </c>
      <c r="C66" s="164"/>
      <c r="D66" s="164"/>
      <c r="E66" s="9">
        <f>4*10</f>
        <v>40</v>
      </c>
      <c r="F66" s="9">
        <v>2</v>
      </c>
      <c r="G66" s="9">
        <f t="shared" si="11"/>
        <v>5</v>
      </c>
      <c r="H66" s="9">
        <f>4*11</f>
        <v>44</v>
      </c>
      <c r="I66" s="9">
        <v>2</v>
      </c>
      <c r="J66" s="9">
        <f t="shared" si="12"/>
        <v>4.5454545454545459</v>
      </c>
      <c r="M66" s="188" t="s">
        <v>15</v>
      </c>
      <c r="N66" s="188"/>
      <c r="O66" s="188"/>
      <c r="P66" s="18">
        <f>5*10</f>
        <v>50</v>
      </c>
      <c r="Q66" s="238">
        <v>1</v>
      </c>
      <c r="R66" s="15">
        <f t="shared" si="13"/>
        <v>2</v>
      </c>
      <c r="S66" s="238">
        <v>2</v>
      </c>
      <c r="T66" s="18">
        <v>55</v>
      </c>
      <c r="U66" s="15">
        <f t="shared" si="14"/>
        <v>3.6363636363636362</v>
      </c>
    </row>
    <row r="67" spans="1:21" x14ac:dyDescent="0.25">
      <c r="A67" s="145"/>
      <c r="B67" s="164" t="s">
        <v>17</v>
      </c>
      <c r="C67" s="164"/>
      <c r="D67" s="164"/>
      <c r="E67" s="9">
        <f>2*10</f>
        <v>20</v>
      </c>
      <c r="F67" s="9">
        <v>1</v>
      </c>
      <c r="G67" s="9">
        <f t="shared" si="11"/>
        <v>5</v>
      </c>
      <c r="H67" s="9">
        <f>2*11</f>
        <v>22</v>
      </c>
      <c r="I67" s="9">
        <v>1</v>
      </c>
      <c r="J67" s="9">
        <f t="shared" si="12"/>
        <v>4.5454545454545459</v>
      </c>
      <c r="M67" s="170" t="s">
        <v>61</v>
      </c>
      <c r="N67" s="171"/>
      <c r="O67" s="172"/>
      <c r="P67" s="18">
        <f>2*10</f>
        <v>20</v>
      </c>
      <c r="Q67" s="238"/>
      <c r="R67" s="15">
        <f t="shared" si="13"/>
        <v>0</v>
      </c>
      <c r="S67" s="238">
        <v>2</v>
      </c>
      <c r="T67" s="18">
        <v>22</v>
      </c>
      <c r="U67" s="15">
        <f t="shared" si="14"/>
        <v>9.0909090909090917</v>
      </c>
    </row>
    <row r="68" spans="1:21" x14ac:dyDescent="0.25">
      <c r="A68" s="2"/>
      <c r="B68" s="2" t="s">
        <v>26</v>
      </c>
      <c r="C68" s="2"/>
      <c r="D68" s="2"/>
      <c r="E68" s="9"/>
      <c r="F68" s="9"/>
      <c r="G68" s="9"/>
      <c r="M68" s="188" t="s">
        <v>9</v>
      </c>
      <c r="N68" s="188"/>
      <c r="O68" s="188"/>
      <c r="P68" s="18">
        <f>1*10</f>
        <v>10</v>
      </c>
      <c r="Q68" s="238"/>
      <c r="R68" s="15">
        <f t="shared" si="13"/>
        <v>0</v>
      </c>
      <c r="S68" s="238">
        <v>1</v>
      </c>
      <c r="T68" s="18">
        <v>11</v>
      </c>
      <c r="U68" s="15">
        <f t="shared" si="14"/>
        <v>9.0909090909090917</v>
      </c>
    </row>
    <row r="69" spans="1:21" x14ac:dyDescent="0.25">
      <c r="A69" s="145" t="s">
        <v>18</v>
      </c>
      <c r="B69" s="165" t="s">
        <v>19</v>
      </c>
      <c r="C69" s="165"/>
      <c r="D69" s="165"/>
      <c r="M69" s="188" t="s">
        <v>23</v>
      </c>
      <c r="N69" s="188"/>
      <c r="O69" s="188"/>
      <c r="P69" s="18">
        <f t="shared" ref="P69:P71" si="15">1*10</f>
        <v>10</v>
      </c>
      <c r="Q69" s="238">
        <v>1</v>
      </c>
      <c r="R69" s="15">
        <f t="shared" si="13"/>
        <v>10</v>
      </c>
      <c r="S69" s="238">
        <v>0</v>
      </c>
      <c r="T69" s="18">
        <v>11</v>
      </c>
      <c r="U69" s="15">
        <f t="shared" si="14"/>
        <v>0</v>
      </c>
    </row>
    <row r="70" spans="1:21" ht="75" x14ac:dyDescent="0.25">
      <c r="A70" s="145"/>
      <c r="B70" s="145"/>
      <c r="C70" s="145"/>
      <c r="D70" s="145"/>
      <c r="E70" s="9"/>
      <c r="F70" s="9"/>
      <c r="G70" s="9"/>
      <c r="H70" s="59" t="s">
        <v>83</v>
      </c>
      <c r="I70" s="59" t="s">
        <v>82</v>
      </c>
      <c r="J70" s="59" t="s">
        <v>189</v>
      </c>
      <c r="M70" s="188" t="s">
        <v>12</v>
      </c>
      <c r="N70" s="188"/>
      <c r="O70" s="188"/>
      <c r="P70" s="18">
        <f t="shared" si="15"/>
        <v>10</v>
      </c>
      <c r="Q70" s="238">
        <v>1</v>
      </c>
      <c r="R70" s="15">
        <f t="shared" si="13"/>
        <v>10</v>
      </c>
      <c r="S70" s="238">
        <v>0</v>
      </c>
      <c r="T70" s="18">
        <v>11</v>
      </c>
      <c r="U70" s="15">
        <f t="shared" si="14"/>
        <v>0</v>
      </c>
    </row>
    <row r="71" spans="1:21" ht="75" x14ac:dyDescent="0.25">
      <c r="A71" s="145"/>
      <c r="B71" s="145"/>
      <c r="C71" s="145"/>
      <c r="D71" s="145"/>
      <c r="E71" s="59" t="s">
        <v>68</v>
      </c>
      <c r="F71" s="59" t="s">
        <v>46</v>
      </c>
      <c r="G71" s="59" t="s">
        <v>38</v>
      </c>
      <c r="H71" s="67"/>
      <c r="I71" s="67"/>
      <c r="J71" s="9"/>
      <c r="M71" s="151" t="s">
        <v>101</v>
      </c>
      <c r="N71" s="151"/>
      <c r="O71" s="151"/>
      <c r="P71" s="18">
        <f t="shared" si="15"/>
        <v>10</v>
      </c>
      <c r="Q71" s="238">
        <v>1</v>
      </c>
      <c r="R71" s="15">
        <f t="shared" si="13"/>
        <v>10</v>
      </c>
    </row>
    <row r="72" spans="1:21" x14ac:dyDescent="0.25">
      <c r="A72" s="145"/>
      <c r="B72" s="145"/>
      <c r="C72" s="145"/>
      <c r="D72" s="145"/>
      <c r="E72" s="9"/>
      <c r="F72" s="9"/>
      <c r="G72" s="9"/>
      <c r="H72" s="9"/>
      <c r="I72" s="9"/>
      <c r="J72" s="9"/>
      <c r="M72" s="156" t="s">
        <v>26</v>
      </c>
      <c r="N72" s="156"/>
      <c r="O72" s="156"/>
      <c r="P72" s="18"/>
      <c r="Q72" s="238"/>
      <c r="R72" s="15"/>
    </row>
    <row r="73" spans="1:21" x14ac:dyDescent="0.25">
      <c r="A73" s="5" t="s">
        <v>42</v>
      </c>
      <c r="B73" s="164" t="s">
        <v>1</v>
      </c>
      <c r="C73" s="164"/>
      <c r="D73" s="164"/>
      <c r="E73" s="9">
        <f>5*10</f>
        <v>50</v>
      </c>
      <c r="F73" s="9">
        <v>1</v>
      </c>
      <c r="G73" s="9">
        <f>F73/E73*100</f>
        <v>2</v>
      </c>
      <c r="H73" s="9">
        <f>5*11</f>
        <v>55</v>
      </c>
      <c r="I73" s="9">
        <v>2</v>
      </c>
      <c r="J73" s="9">
        <f>I73/H73*100</f>
        <v>3.6363636363636362</v>
      </c>
      <c r="M73" s="189" t="s">
        <v>19</v>
      </c>
      <c r="N73" s="189"/>
      <c r="O73" s="189"/>
      <c r="P73" s="18"/>
      <c r="Q73" s="238"/>
      <c r="R73" s="15"/>
    </row>
    <row r="74" spans="1:21" ht="39" x14ac:dyDescent="0.25">
      <c r="A74" s="145"/>
      <c r="B74" s="164" t="s">
        <v>16</v>
      </c>
      <c r="C74" s="164"/>
      <c r="D74" s="164"/>
      <c r="E74" s="9">
        <f>4*10</f>
        <v>40</v>
      </c>
      <c r="F74" s="9">
        <v>2</v>
      </c>
      <c r="G74" s="9">
        <f t="shared" ref="G74:G77" si="16">F74/E74*100</f>
        <v>5</v>
      </c>
      <c r="H74" s="9">
        <f>4*11</f>
        <v>44</v>
      </c>
      <c r="I74" s="9">
        <v>2</v>
      </c>
      <c r="J74" s="9">
        <f t="shared" ref="J74:J77" si="17">I74/H74*100</f>
        <v>4.5454545454545459</v>
      </c>
      <c r="M74" s="175"/>
      <c r="N74" s="176"/>
      <c r="O74" s="177"/>
      <c r="P74" s="22" t="s">
        <v>69</v>
      </c>
      <c r="Q74" s="236" t="s">
        <v>0</v>
      </c>
      <c r="R74" s="15" t="s">
        <v>38</v>
      </c>
      <c r="S74" s="236" t="s">
        <v>167</v>
      </c>
      <c r="T74" s="22" t="s">
        <v>166</v>
      </c>
      <c r="U74" s="15" t="s">
        <v>38</v>
      </c>
    </row>
    <row r="75" spans="1:21" x14ac:dyDescent="0.25">
      <c r="A75" s="145"/>
      <c r="B75" s="166" t="s">
        <v>3</v>
      </c>
      <c r="C75" s="166"/>
      <c r="D75" s="166"/>
      <c r="E75" s="9">
        <f>2*10</f>
        <v>20</v>
      </c>
      <c r="F75" s="9">
        <v>1</v>
      </c>
      <c r="G75" s="9">
        <f t="shared" si="16"/>
        <v>5</v>
      </c>
      <c r="H75" s="9">
        <f>2*11</f>
        <v>22</v>
      </c>
      <c r="I75" s="9">
        <v>2</v>
      </c>
      <c r="J75" s="9">
        <f t="shared" si="17"/>
        <v>9.0909090909090917</v>
      </c>
      <c r="M75" s="178"/>
      <c r="N75" s="179"/>
      <c r="O75" s="180"/>
      <c r="P75" s="18"/>
      <c r="Q75" s="238"/>
      <c r="R75" s="15"/>
      <c r="S75" s="238"/>
      <c r="T75" s="18"/>
      <c r="U75" s="15"/>
    </row>
    <row r="76" spans="1:21" x14ac:dyDescent="0.25">
      <c r="A76" s="145"/>
      <c r="B76" s="164" t="s">
        <v>15</v>
      </c>
      <c r="C76" s="164"/>
      <c r="D76" s="164"/>
      <c r="E76" s="9">
        <f>4*10</f>
        <v>40</v>
      </c>
      <c r="F76" s="9">
        <v>2</v>
      </c>
      <c r="G76" s="9">
        <f t="shared" si="16"/>
        <v>5</v>
      </c>
      <c r="H76" s="9">
        <f>4*11</f>
        <v>44</v>
      </c>
      <c r="I76" s="9">
        <v>2</v>
      </c>
      <c r="J76" s="9">
        <f t="shared" si="17"/>
        <v>4.5454545454545459</v>
      </c>
      <c r="M76" s="181"/>
      <c r="N76" s="182"/>
      <c r="O76" s="183"/>
      <c r="P76" s="18"/>
      <c r="Q76" s="238"/>
      <c r="R76" s="15"/>
      <c r="S76" s="238"/>
      <c r="T76" s="18"/>
      <c r="U76" s="15"/>
    </row>
    <row r="77" spans="1:21" x14ac:dyDescent="0.25">
      <c r="A77" s="145"/>
      <c r="B77" s="164" t="s">
        <v>17</v>
      </c>
      <c r="C77" s="164"/>
      <c r="D77" s="164"/>
      <c r="E77" s="9">
        <f>2*10</f>
        <v>20</v>
      </c>
      <c r="F77" s="9">
        <v>1</v>
      </c>
      <c r="G77" s="9">
        <f t="shared" si="16"/>
        <v>5</v>
      </c>
      <c r="H77" s="9">
        <f>2*11</f>
        <v>22</v>
      </c>
      <c r="I77" s="9">
        <v>1</v>
      </c>
      <c r="J77" s="9">
        <f t="shared" si="17"/>
        <v>4.5454545454545459</v>
      </c>
      <c r="M77" s="188" t="s">
        <v>1</v>
      </c>
      <c r="N77" s="188"/>
      <c r="O77" s="188"/>
      <c r="P77" s="18">
        <f>6*10</f>
        <v>60</v>
      </c>
      <c r="Q77" s="238">
        <v>3</v>
      </c>
      <c r="R77" s="15">
        <f>Q77/P77*100</f>
        <v>5</v>
      </c>
      <c r="S77" s="238">
        <v>4</v>
      </c>
      <c r="T77" s="18">
        <v>66</v>
      </c>
      <c r="U77" s="15">
        <f>S77/T77*100</f>
        <v>6.0606060606060606</v>
      </c>
    </row>
    <row r="78" spans="1:21" x14ac:dyDescent="0.25">
      <c r="A78" s="2"/>
      <c r="B78" s="2" t="s">
        <v>26</v>
      </c>
      <c r="C78" s="2"/>
      <c r="D78" s="2"/>
      <c r="E78" s="9"/>
      <c r="F78" s="9"/>
      <c r="G78" s="9"/>
      <c r="M78" s="188" t="s">
        <v>2</v>
      </c>
      <c r="N78" s="188"/>
      <c r="O78" s="188"/>
      <c r="P78" s="18">
        <f>3*10</f>
        <v>30</v>
      </c>
      <c r="Q78" s="238">
        <v>1</v>
      </c>
      <c r="R78" s="15">
        <f t="shared" ref="R78:R85" si="18">Q78/P78*100</f>
        <v>3.3333333333333335</v>
      </c>
      <c r="S78" s="238">
        <v>0</v>
      </c>
      <c r="T78" s="18">
        <v>33</v>
      </c>
      <c r="U78" s="15">
        <f t="shared" ref="U78:U84" si="19">S78/T78*100</f>
        <v>0</v>
      </c>
    </row>
    <row r="79" spans="1:21" x14ac:dyDescent="0.25">
      <c r="A79" s="145" t="s">
        <v>18</v>
      </c>
      <c r="B79" s="165" t="s">
        <v>19</v>
      </c>
      <c r="C79" s="165"/>
      <c r="D79" s="165"/>
      <c r="M79" s="201" t="s">
        <v>22</v>
      </c>
      <c r="N79" s="201"/>
      <c r="O79" s="201"/>
      <c r="P79" s="18">
        <f>3*10</f>
        <v>30</v>
      </c>
      <c r="Q79" s="238"/>
      <c r="R79" s="15">
        <f t="shared" si="18"/>
        <v>0</v>
      </c>
      <c r="S79" s="238">
        <v>0</v>
      </c>
      <c r="T79" s="18">
        <v>33</v>
      </c>
      <c r="U79" s="15">
        <f t="shared" si="19"/>
        <v>0</v>
      </c>
    </row>
    <row r="80" spans="1:21" ht="75" x14ac:dyDescent="0.25">
      <c r="A80" s="145"/>
      <c r="B80" s="145"/>
      <c r="C80" s="145"/>
      <c r="D80" s="145"/>
      <c r="E80" s="9"/>
      <c r="F80" s="9"/>
      <c r="G80" s="9"/>
      <c r="H80" s="59" t="s">
        <v>83</v>
      </c>
      <c r="I80" s="59" t="s">
        <v>82</v>
      </c>
      <c r="J80" s="59" t="s">
        <v>189</v>
      </c>
      <c r="M80" s="188" t="s">
        <v>15</v>
      </c>
      <c r="N80" s="188"/>
      <c r="O80" s="188"/>
      <c r="P80" s="18">
        <f>5*10</f>
        <v>50</v>
      </c>
      <c r="Q80" s="238">
        <v>1</v>
      </c>
      <c r="R80" s="15">
        <f t="shared" si="18"/>
        <v>2</v>
      </c>
      <c r="S80" s="238">
        <v>2</v>
      </c>
      <c r="T80" s="18">
        <v>55</v>
      </c>
      <c r="U80" s="15">
        <f t="shared" si="19"/>
        <v>3.6363636363636362</v>
      </c>
    </row>
    <row r="81" spans="1:21" ht="75" x14ac:dyDescent="0.25">
      <c r="A81" s="145"/>
      <c r="B81" s="145"/>
      <c r="C81" s="145"/>
      <c r="D81" s="145"/>
      <c r="E81" s="59" t="s">
        <v>68</v>
      </c>
      <c r="F81" s="59" t="s">
        <v>46</v>
      </c>
      <c r="G81" s="59" t="s">
        <v>38</v>
      </c>
      <c r="H81" s="67"/>
      <c r="I81" s="67"/>
      <c r="J81" s="9"/>
      <c r="M81" s="170" t="s">
        <v>61</v>
      </c>
      <c r="N81" s="171"/>
      <c r="O81" s="172"/>
      <c r="P81" s="18">
        <f>2*10</f>
        <v>20</v>
      </c>
      <c r="Q81" s="238"/>
      <c r="R81" s="15">
        <f t="shared" si="18"/>
        <v>0</v>
      </c>
      <c r="S81" s="238">
        <v>2</v>
      </c>
      <c r="T81" s="18">
        <v>22</v>
      </c>
      <c r="U81" s="15">
        <f t="shared" si="19"/>
        <v>9.0909090909090917</v>
      </c>
    </row>
    <row r="82" spans="1:21" x14ac:dyDescent="0.25">
      <c r="A82" s="145"/>
      <c r="B82" s="145"/>
      <c r="C82" s="145"/>
      <c r="D82" s="145"/>
      <c r="E82" s="9"/>
      <c r="F82" s="9"/>
      <c r="G82" s="9"/>
      <c r="H82" s="9"/>
      <c r="I82" s="9"/>
      <c r="J82" s="9"/>
      <c r="M82" s="188" t="s">
        <v>9</v>
      </c>
      <c r="N82" s="188"/>
      <c r="O82" s="188"/>
      <c r="P82" s="18">
        <f>1*10</f>
        <v>10</v>
      </c>
      <c r="Q82" s="238"/>
      <c r="R82" s="15">
        <f t="shared" si="18"/>
        <v>0</v>
      </c>
      <c r="S82" s="238">
        <v>1</v>
      </c>
      <c r="T82" s="18">
        <v>11</v>
      </c>
      <c r="U82" s="15">
        <f t="shared" si="19"/>
        <v>9.0909090909090917</v>
      </c>
    </row>
    <row r="83" spans="1:21" x14ac:dyDescent="0.25">
      <c r="A83" s="5" t="s">
        <v>43</v>
      </c>
      <c r="B83" s="164" t="s">
        <v>1</v>
      </c>
      <c r="C83" s="164"/>
      <c r="D83" s="164"/>
      <c r="E83" s="9">
        <f>5*10</f>
        <v>50</v>
      </c>
      <c r="F83" s="9">
        <v>1</v>
      </c>
      <c r="G83" s="9">
        <f>F83/E83*100</f>
        <v>2</v>
      </c>
      <c r="H83" s="9">
        <f>5*11</f>
        <v>55</v>
      </c>
      <c r="I83" s="9">
        <v>0</v>
      </c>
      <c r="J83" s="9">
        <f>I83/H83*100</f>
        <v>0</v>
      </c>
      <c r="M83" s="188" t="s">
        <v>23</v>
      </c>
      <c r="N83" s="188"/>
      <c r="O83" s="188"/>
      <c r="P83" s="18">
        <f t="shared" ref="P83:P85" si="20">1*10</f>
        <v>10</v>
      </c>
      <c r="Q83" s="238">
        <v>1</v>
      </c>
      <c r="R83" s="15">
        <f t="shared" si="18"/>
        <v>10</v>
      </c>
      <c r="S83" s="238">
        <v>0</v>
      </c>
      <c r="T83" s="18">
        <v>11</v>
      </c>
      <c r="U83" s="15">
        <f t="shared" si="19"/>
        <v>0</v>
      </c>
    </row>
    <row r="84" spans="1:21" x14ac:dyDescent="0.25">
      <c r="A84" s="145"/>
      <c r="B84" s="164" t="s">
        <v>16</v>
      </c>
      <c r="C84" s="164"/>
      <c r="D84" s="164"/>
      <c r="E84" s="9">
        <f>4*10</f>
        <v>40</v>
      </c>
      <c r="F84" s="9"/>
      <c r="G84" s="9">
        <f t="shared" ref="G84:G87" si="21">F84/E84*100</f>
        <v>0</v>
      </c>
      <c r="H84" s="9">
        <f>4*11</f>
        <v>44</v>
      </c>
      <c r="I84" s="9">
        <v>2</v>
      </c>
      <c r="J84" s="9">
        <f t="shared" ref="J84:J87" si="22">I84/H84*100</f>
        <v>4.5454545454545459</v>
      </c>
      <c r="M84" s="188" t="s">
        <v>12</v>
      </c>
      <c r="N84" s="188"/>
      <c r="O84" s="188"/>
      <c r="P84" s="18">
        <f t="shared" si="20"/>
        <v>10</v>
      </c>
      <c r="Q84" s="238">
        <v>1</v>
      </c>
      <c r="R84" s="15">
        <f t="shared" si="18"/>
        <v>10</v>
      </c>
      <c r="S84" s="238">
        <v>0</v>
      </c>
      <c r="T84" s="18">
        <v>11</v>
      </c>
      <c r="U84" s="15">
        <f t="shared" si="19"/>
        <v>0</v>
      </c>
    </row>
    <row r="85" spans="1:21" x14ac:dyDescent="0.25">
      <c r="A85" s="145"/>
      <c r="B85" s="166" t="s">
        <v>3</v>
      </c>
      <c r="C85" s="166"/>
      <c r="D85" s="166"/>
      <c r="E85" s="9">
        <f>2*10</f>
        <v>20</v>
      </c>
      <c r="F85" s="9">
        <v>1</v>
      </c>
      <c r="G85" s="9">
        <f t="shared" si="21"/>
        <v>5</v>
      </c>
      <c r="H85" s="9">
        <f>2*11</f>
        <v>22</v>
      </c>
      <c r="I85" s="9">
        <v>2</v>
      </c>
      <c r="J85" s="9">
        <f t="shared" si="22"/>
        <v>9.0909090909090917</v>
      </c>
      <c r="M85" s="151" t="s">
        <v>101</v>
      </c>
      <c r="N85" s="151"/>
      <c r="O85" s="151"/>
      <c r="P85" s="18">
        <f t="shared" si="20"/>
        <v>10</v>
      </c>
      <c r="Q85" s="238">
        <v>1</v>
      </c>
      <c r="R85" s="15">
        <f t="shared" si="18"/>
        <v>10</v>
      </c>
    </row>
    <row r="86" spans="1:21" x14ac:dyDescent="0.25">
      <c r="A86" s="145"/>
      <c r="B86" s="164" t="s">
        <v>15</v>
      </c>
      <c r="C86" s="164"/>
      <c r="D86" s="164"/>
      <c r="E86" s="9">
        <f>4*10</f>
        <v>40</v>
      </c>
      <c r="F86" s="9">
        <v>1</v>
      </c>
      <c r="G86" s="9">
        <f t="shared" si="21"/>
        <v>2.5</v>
      </c>
      <c r="H86" s="9">
        <f>4*11</f>
        <v>44</v>
      </c>
      <c r="I86" s="9">
        <v>2</v>
      </c>
      <c r="J86" s="9">
        <f t="shared" si="22"/>
        <v>4.5454545454545459</v>
      </c>
      <c r="M86" s="156" t="s">
        <v>26</v>
      </c>
      <c r="N86" s="156"/>
      <c r="O86" s="156"/>
      <c r="P86" s="18"/>
      <c r="Q86" s="238"/>
      <c r="R86" s="15"/>
    </row>
    <row r="87" spans="1:21" x14ac:dyDescent="0.25">
      <c r="A87" s="145"/>
      <c r="B87" s="164" t="s">
        <v>17</v>
      </c>
      <c r="C87" s="164"/>
      <c r="D87" s="164"/>
      <c r="E87" s="9">
        <f>2*10</f>
        <v>20</v>
      </c>
      <c r="F87" s="9">
        <v>1</v>
      </c>
      <c r="G87" s="9">
        <f t="shared" si="21"/>
        <v>5</v>
      </c>
      <c r="H87" s="9">
        <f>2*11</f>
        <v>22</v>
      </c>
      <c r="I87" s="9">
        <v>1</v>
      </c>
      <c r="J87" s="9">
        <f t="shared" si="22"/>
        <v>4.5454545454545459</v>
      </c>
      <c r="M87" s="189" t="s">
        <v>19</v>
      </c>
      <c r="N87" s="189"/>
      <c r="O87" s="189"/>
      <c r="P87" s="18"/>
      <c r="Q87" s="238"/>
      <c r="R87" s="15"/>
    </row>
    <row r="88" spans="1:21" ht="39" x14ac:dyDescent="0.25">
      <c r="A88" s="2"/>
      <c r="B88" s="2" t="s">
        <v>26</v>
      </c>
      <c r="C88" s="2"/>
      <c r="D88" s="2"/>
      <c r="E88" s="9"/>
      <c r="F88" s="9"/>
      <c r="G88" s="9"/>
      <c r="M88" s="175"/>
      <c r="N88" s="176"/>
      <c r="O88" s="177"/>
      <c r="P88" s="22" t="s">
        <v>69</v>
      </c>
      <c r="Q88" s="236" t="s">
        <v>0</v>
      </c>
      <c r="R88" s="15" t="s">
        <v>38</v>
      </c>
      <c r="S88" s="236" t="s">
        <v>167</v>
      </c>
      <c r="T88" s="22" t="s">
        <v>166</v>
      </c>
      <c r="U88" s="15" t="s">
        <v>38</v>
      </c>
    </row>
    <row r="89" spans="1:21" x14ac:dyDescent="0.25">
      <c r="A89" s="145" t="s">
        <v>18</v>
      </c>
      <c r="B89" s="165" t="s">
        <v>19</v>
      </c>
      <c r="C89" s="165"/>
      <c r="D89" s="165"/>
      <c r="M89" s="178"/>
      <c r="N89" s="179"/>
      <c r="O89" s="180"/>
      <c r="P89" s="18"/>
      <c r="Q89" s="238"/>
      <c r="R89" s="15"/>
      <c r="S89" s="238"/>
      <c r="T89" s="18"/>
      <c r="U89" s="15"/>
    </row>
    <row r="90" spans="1:21" ht="75" x14ac:dyDescent="0.25">
      <c r="A90" s="145"/>
      <c r="B90" s="145"/>
      <c r="C90" s="145"/>
      <c r="D90" s="145"/>
      <c r="E90" s="9"/>
      <c r="F90" s="9"/>
      <c r="G90" s="9"/>
      <c r="H90" s="59" t="s">
        <v>83</v>
      </c>
      <c r="I90" s="59" t="s">
        <v>82</v>
      </c>
      <c r="J90" s="59" t="s">
        <v>189</v>
      </c>
      <c r="M90" s="181"/>
      <c r="N90" s="182"/>
      <c r="O90" s="183"/>
      <c r="P90" s="18"/>
      <c r="Q90" s="238"/>
      <c r="R90" s="15"/>
      <c r="S90" s="238"/>
      <c r="T90" s="18"/>
      <c r="U90" s="15"/>
    </row>
    <row r="91" spans="1:21" ht="75" x14ac:dyDescent="0.25">
      <c r="A91" s="145"/>
      <c r="B91" s="145"/>
      <c r="C91" s="145"/>
      <c r="D91" s="145"/>
      <c r="E91" s="59" t="s">
        <v>68</v>
      </c>
      <c r="F91" s="59" t="s">
        <v>46</v>
      </c>
      <c r="G91" s="59" t="s">
        <v>38</v>
      </c>
      <c r="H91" s="67"/>
      <c r="I91" s="67"/>
      <c r="J91" s="9"/>
      <c r="M91" s="188" t="s">
        <v>1</v>
      </c>
      <c r="N91" s="188"/>
      <c r="O91" s="188"/>
      <c r="P91" s="18">
        <f>4*10</f>
        <v>40</v>
      </c>
      <c r="Q91" s="238"/>
      <c r="R91" s="15">
        <f>Q91/P91*100</f>
        <v>0</v>
      </c>
      <c r="S91" s="238">
        <v>2</v>
      </c>
      <c r="T91" s="18">
        <v>44</v>
      </c>
      <c r="U91" s="15">
        <f>S91/T91*100</f>
        <v>4.5454545454545459</v>
      </c>
    </row>
    <row r="92" spans="1:21" x14ac:dyDescent="0.25">
      <c r="A92" s="145"/>
      <c r="B92" s="145"/>
      <c r="C92" s="145"/>
      <c r="D92" s="145"/>
      <c r="E92" s="9"/>
      <c r="F92" s="9"/>
      <c r="G92" s="9"/>
      <c r="H92" s="9"/>
      <c r="I92" s="9"/>
      <c r="J92" s="9"/>
      <c r="M92" s="173" t="s">
        <v>48</v>
      </c>
      <c r="N92" s="194"/>
      <c r="O92" s="149"/>
      <c r="P92" s="18">
        <f>1*10</f>
        <v>10</v>
      </c>
      <c r="Q92" s="238"/>
      <c r="R92" s="15">
        <f t="shared" ref="R92:R105" si="23">Q92/P92*100</f>
        <v>0</v>
      </c>
      <c r="S92" s="238">
        <v>1</v>
      </c>
      <c r="T92" s="18">
        <v>11</v>
      </c>
      <c r="U92" s="15">
        <f t="shared" ref="U92:U104" si="24">S92/T92*100</f>
        <v>9.0909090909090917</v>
      </c>
    </row>
    <row r="93" spans="1:21" x14ac:dyDescent="0.25">
      <c r="A93" s="5" t="s">
        <v>44</v>
      </c>
      <c r="B93" s="164" t="s">
        <v>1</v>
      </c>
      <c r="C93" s="164"/>
      <c r="D93" s="164"/>
      <c r="E93" s="9">
        <f>5*10</f>
        <v>50</v>
      </c>
      <c r="F93" s="9">
        <v>1</v>
      </c>
      <c r="G93" s="9">
        <f>F93/E93*100</f>
        <v>2</v>
      </c>
      <c r="H93" s="9">
        <f>5*11</f>
        <v>55</v>
      </c>
      <c r="I93" s="9">
        <v>0</v>
      </c>
      <c r="J93" s="9">
        <f>I93/H93*100</f>
        <v>0</v>
      </c>
      <c r="M93" s="173" t="s">
        <v>62</v>
      </c>
      <c r="N93" s="194"/>
      <c r="O93" s="149"/>
      <c r="P93" s="18">
        <f>1*10</f>
        <v>10</v>
      </c>
      <c r="Q93" s="238"/>
      <c r="R93" s="15">
        <f t="shared" si="23"/>
        <v>0</v>
      </c>
      <c r="S93" s="238">
        <v>0</v>
      </c>
      <c r="T93" s="18">
        <v>11</v>
      </c>
      <c r="U93" s="15">
        <f t="shared" si="24"/>
        <v>0</v>
      </c>
    </row>
    <row r="94" spans="1:21" x14ac:dyDescent="0.25">
      <c r="A94" s="145"/>
      <c r="B94" s="164" t="s">
        <v>16</v>
      </c>
      <c r="C94" s="164"/>
      <c r="D94" s="164"/>
      <c r="E94" s="9">
        <f>4*10</f>
        <v>40</v>
      </c>
      <c r="F94" s="9"/>
      <c r="G94" s="9">
        <f t="shared" ref="G94:G97" si="25">F94/E94*100</f>
        <v>0</v>
      </c>
      <c r="H94" s="9">
        <f>4*11</f>
        <v>44</v>
      </c>
      <c r="I94" s="9">
        <v>2</v>
      </c>
      <c r="J94" s="9">
        <f t="shared" ref="J94:J97" si="26">I94/H94*100</f>
        <v>4.5454545454545459</v>
      </c>
      <c r="M94" s="188" t="s">
        <v>2</v>
      </c>
      <c r="N94" s="188"/>
      <c r="O94" s="188"/>
      <c r="P94" s="18">
        <f>2*10</f>
        <v>20</v>
      </c>
      <c r="Q94" s="238"/>
      <c r="R94" s="15">
        <f t="shared" si="23"/>
        <v>0</v>
      </c>
      <c r="S94" s="238">
        <v>0</v>
      </c>
      <c r="T94" s="18">
        <v>22</v>
      </c>
      <c r="U94" s="15">
        <f t="shared" si="24"/>
        <v>0</v>
      </c>
    </row>
    <row r="95" spans="1:21" x14ac:dyDescent="0.25">
      <c r="A95" s="145"/>
      <c r="B95" s="166" t="s">
        <v>3</v>
      </c>
      <c r="C95" s="166"/>
      <c r="D95" s="166"/>
      <c r="E95" s="9">
        <f>2*10</f>
        <v>20</v>
      </c>
      <c r="F95" s="9">
        <v>1</v>
      </c>
      <c r="G95" s="9">
        <f t="shared" si="25"/>
        <v>5</v>
      </c>
      <c r="H95" s="9">
        <f>2*11</f>
        <v>22</v>
      </c>
      <c r="I95" s="9">
        <v>2</v>
      </c>
      <c r="J95" s="9">
        <f t="shared" si="26"/>
        <v>9.0909090909090917</v>
      </c>
      <c r="M95" s="201" t="s">
        <v>22</v>
      </c>
      <c r="N95" s="201"/>
      <c r="O95" s="201"/>
      <c r="P95" s="18">
        <f>3*10</f>
        <v>30</v>
      </c>
      <c r="Q95" s="238"/>
      <c r="R95" s="15">
        <f t="shared" si="23"/>
        <v>0</v>
      </c>
      <c r="S95" s="238">
        <v>4</v>
      </c>
      <c r="T95" s="18">
        <v>33</v>
      </c>
      <c r="U95" s="15">
        <f t="shared" si="24"/>
        <v>12.121212121212121</v>
      </c>
    </row>
    <row r="96" spans="1:21" x14ac:dyDescent="0.25">
      <c r="A96" s="145"/>
      <c r="B96" s="164" t="s">
        <v>15</v>
      </c>
      <c r="C96" s="164"/>
      <c r="D96" s="164"/>
      <c r="E96" s="9">
        <f>4*10</f>
        <v>40</v>
      </c>
      <c r="F96" s="9">
        <v>1</v>
      </c>
      <c r="G96" s="9">
        <f t="shared" si="25"/>
        <v>2.5</v>
      </c>
      <c r="H96" s="9">
        <f>4*11</f>
        <v>44</v>
      </c>
      <c r="I96" s="9">
        <v>2</v>
      </c>
      <c r="J96" s="9">
        <f t="shared" si="26"/>
        <v>4.5454545454545459</v>
      </c>
      <c r="M96" s="188" t="s">
        <v>4</v>
      </c>
      <c r="N96" s="188"/>
      <c r="O96" s="188"/>
      <c r="P96" s="18">
        <f>3*10</f>
        <v>30</v>
      </c>
      <c r="Q96" s="238">
        <v>2</v>
      </c>
      <c r="R96" s="15">
        <f t="shared" si="23"/>
        <v>6.666666666666667</v>
      </c>
      <c r="S96" s="238">
        <v>1</v>
      </c>
      <c r="T96" s="18">
        <v>33</v>
      </c>
      <c r="U96" s="15">
        <f t="shared" si="24"/>
        <v>3.0303030303030303</v>
      </c>
    </row>
    <row r="97" spans="1:21" x14ac:dyDescent="0.25">
      <c r="A97" s="145"/>
      <c r="B97" s="164" t="s">
        <v>17</v>
      </c>
      <c r="C97" s="164"/>
      <c r="D97" s="164"/>
      <c r="E97" s="9">
        <f>2*10</f>
        <v>20</v>
      </c>
      <c r="F97" s="9">
        <v>1</v>
      </c>
      <c r="G97" s="9">
        <f t="shared" si="25"/>
        <v>5</v>
      </c>
      <c r="H97" s="9">
        <f>2*11</f>
        <v>22</v>
      </c>
      <c r="I97" s="9">
        <v>1</v>
      </c>
      <c r="J97" s="9">
        <f t="shared" si="26"/>
        <v>4.5454545454545459</v>
      </c>
      <c r="M97" s="170" t="s">
        <v>5</v>
      </c>
      <c r="N97" s="171"/>
      <c r="O97" s="172"/>
      <c r="P97" s="18">
        <f>2*10</f>
        <v>20</v>
      </c>
      <c r="Q97" s="238"/>
      <c r="R97" s="15">
        <f t="shared" si="23"/>
        <v>0</v>
      </c>
      <c r="S97" s="238">
        <v>1</v>
      </c>
      <c r="T97" s="18">
        <v>22</v>
      </c>
      <c r="U97" s="15">
        <f t="shared" si="24"/>
        <v>4.5454545454545459</v>
      </c>
    </row>
    <row r="98" spans="1:21" x14ac:dyDescent="0.25">
      <c r="A98" s="2"/>
      <c r="B98" s="2" t="s">
        <v>26</v>
      </c>
      <c r="C98" s="2"/>
      <c r="D98" s="2"/>
      <c r="E98" s="9"/>
      <c r="F98" s="9"/>
      <c r="G98" s="9"/>
      <c r="M98" s="173" t="s">
        <v>63</v>
      </c>
      <c r="N98" s="174"/>
      <c r="O98" s="148"/>
      <c r="P98" s="18">
        <f>1*10</f>
        <v>10</v>
      </c>
      <c r="Q98" s="238"/>
      <c r="R98" s="15">
        <f t="shared" si="23"/>
        <v>0</v>
      </c>
      <c r="S98" s="238">
        <v>1</v>
      </c>
      <c r="T98" s="18">
        <v>11</v>
      </c>
      <c r="U98" s="15">
        <f t="shared" si="24"/>
        <v>9.0909090909090917</v>
      </c>
    </row>
    <row r="99" spans="1:21" x14ac:dyDescent="0.25">
      <c r="A99" s="145" t="s">
        <v>18</v>
      </c>
      <c r="B99" s="165" t="s">
        <v>19</v>
      </c>
      <c r="C99" s="165"/>
      <c r="D99" s="165"/>
      <c r="M99" s="170" t="s">
        <v>6</v>
      </c>
      <c r="N99" s="171"/>
      <c r="O99" s="172"/>
      <c r="P99" s="18">
        <f>1*10</f>
        <v>10</v>
      </c>
      <c r="Q99" s="238"/>
      <c r="R99" s="15">
        <f t="shared" si="23"/>
        <v>0</v>
      </c>
      <c r="S99" s="238">
        <v>0</v>
      </c>
      <c r="T99" s="18">
        <v>11</v>
      </c>
      <c r="U99" s="15">
        <f t="shared" si="24"/>
        <v>0</v>
      </c>
    </row>
    <row r="100" spans="1:21" ht="75" x14ac:dyDescent="0.25">
      <c r="A100" s="145"/>
      <c r="B100" s="145"/>
      <c r="C100" s="145"/>
      <c r="D100" s="145"/>
      <c r="E100" s="9"/>
      <c r="F100" s="9"/>
      <c r="G100" s="9"/>
      <c r="H100" s="59" t="s">
        <v>83</v>
      </c>
      <c r="I100" s="59" t="s">
        <v>82</v>
      </c>
      <c r="J100" s="59" t="s">
        <v>189</v>
      </c>
      <c r="M100" s="170" t="s">
        <v>61</v>
      </c>
      <c r="N100" s="171"/>
      <c r="O100" s="172"/>
      <c r="P100" s="18">
        <f>2*10</f>
        <v>20</v>
      </c>
      <c r="Q100" s="238"/>
      <c r="R100" s="15">
        <f t="shared" si="23"/>
        <v>0</v>
      </c>
      <c r="S100" s="238">
        <v>2</v>
      </c>
      <c r="T100" s="18">
        <v>22</v>
      </c>
      <c r="U100" s="15">
        <f t="shared" si="24"/>
        <v>9.0909090909090917</v>
      </c>
    </row>
    <row r="101" spans="1:21" ht="75" x14ac:dyDescent="0.25">
      <c r="A101" s="145"/>
      <c r="B101" s="145"/>
      <c r="C101" s="145"/>
      <c r="D101" s="145"/>
      <c r="E101" s="59" t="s">
        <v>68</v>
      </c>
      <c r="F101" s="59" t="s">
        <v>46</v>
      </c>
      <c r="G101" s="59" t="s">
        <v>38</v>
      </c>
      <c r="H101" s="67"/>
      <c r="I101" s="67"/>
      <c r="J101" s="9"/>
      <c r="M101" s="188" t="s">
        <v>9</v>
      </c>
      <c r="N101" s="188"/>
      <c r="O101" s="188"/>
      <c r="P101" s="18">
        <f>1*10</f>
        <v>10</v>
      </c>
      <c r="Q101" s="238"/>
      <c r="R101" s="15">
        <f t="shared" si="23"/>
        <v>0</v>
      </c>
      <c r="S101" s="238">
        <v>1</v>
      </c>
      <c r="T101" s="18">
        <v>11</v>
      </c>
      <c r="U101" s="15">
        <f t="shared" si="24"/>
        <v>9.0909090909090917</v>
      </c>
    </row>
    <row r="102" spans="1:21" x14ac:dyDescent="0.25">
      <c r="A102" s="145"/>
      <c r="B102" s="145"/>
      <c r="C102" s="145"/>
      <c r="D102" s="145"/>
      <c r="E102" s="9"/>
      <c r="F102" s="9"/>
      <c r="G102" s="9"/>
      <c r="H102" s="9"/>
      <c r="I102" s="9"/>
      <c r="J102" s="9"/>
      <c r="M102" s="188" t="s">
        <v>23</v>
      </c>
      <c r="N102" s="188"/>
      <c r="O102" s="188"/>
      <c r="P102" s="18">
        <f>2*10</f>
        <v>20</v>
      </c>
      <c r="Q102" s="238">
        <v>1</v>
      </c>
      <c r="R102" s="15">
        <f t="shared" si="23"/>
        <v>5</v>
      </c>
      <c r="S102" s="238">
        <v>1</v>
      </c>
      <c r="T102" s="18">
        <v>22</v>
      </c>
      <c r="U102" s="15">
        <f t="shared" si="24"/>
        <v>4.5454545454545459</v>
      </c>
    </row>
    <row r="103" spans="1:21" x14ac:dyDescent="0.25">
      <c r="A103" s="5" t="s">
        <v>45</v>
      </c>
      <c r="B103" s="164" t="s">
        <v>1</v>
      </c>
      <c r="C103" s="164"/>
      <c r="D103" s="164"/>
      <c r="E103" s="9">
        <f>5*10</f>
        <v>50</v>
      </c>
      <c r="F103" s="9">
        <v>1</v>
      </c>
      <c r="G103" s="9">
        <f>F103/E103*100</f>
        <v>2</v>
      </c>
      <c r="H103" s="9">
        <f>5*11</f>
        <v>55</v>
      </c>
      <c r="I103" s="9">
        <v>0</v>
      </c>
      <c r="J103" s="9">
        <f>I103/H103*100</f>
        <v>0</v>
      </c>
      <c r="M103" s="170" t="s">
        <v>10</v>
      </c>
      <c r="N103" s="171"/>
      <c r="O103" s="172"/>
      <c r="P103" s="18">
        <f>2*10</f>
        <v>20</v>
      </c>
      <c r="Q103" s="238">
        <v>2</v>
      </c>
      <c r="R103" s="15">
        <f t="shared" si="23"/>
        <v>10</v>
      </c>
      <c r="S103" s="238">
        <v>1</v>
      </c>
      <c r="T103" s="18">
        <v>22</v>
      </c>
      <c r="U103" s="15">
        <f t="shared" si="24"/>
        <v>4.5454545454545459</v>
      </c>
    </row>
    <row r="104" spans="1:21" x14ac:dyDescent="0.25">
      <c r="A104" s="145"/>
      <c r="B104" s="164" t="s">
        <v>16</v>
      </c>
      <c r="C104" s="164"/>
      <c r="D104" s="164"/>
      <c r="E104" s="9">
        <f>4*10</f>
        <v>40</v>
      </c>
      <c r="F104" s="9"/>
      <c r="G104" s="9">
        <f t="shared" ref="G104:G107" si="27">F104/E104*100</f>
        <v>0</v>
      </c>
      <c r="H104" s="9">
        <f>4*11</f>
        <v>44</v>
      </c>
      <c r="I104" s="9">
        <v>2</v>
      </c>
      <c r="J104" s="9">
        <f t="shared" ref="J104:J107" si="28">I104/H104*100</f>
        <v>4.5454545454545459</v>
      </c>
      <c r="M104" s="188" t="s">
        <v>12</v>
      </c>
      <c r="N104" s="188"/>
      <c r="O104" s="188"/>
      <c r="P104" s="18">
        <f>1*10</f>
        <v>10</v>
      </c>
      <c r="Q104" s="238">
        <v>1</v>
      </c>
      <c r="R104" s="15">
        <f t="shared" si="23"/>
        <v>10</v>
      </c>
      <c r="S104" s="238">
        <v>0</v>
      </c>
      <c r="T104" s="18">
        <v>11</v>
      </c>
      <c r="U104" s="15">
        <f t="shared" si="24"/>
        <v>0</v>
      </c>
    </row>
    <row r="105" spans="1:21" x14ac:dyDescent="0.25">
      <c r="A105" s="145"/>
      <c r="B105" s="166" t="s">
        <v>3</v>
      </c>
      <c r="C105" s="166"/>
      <c r="D105" s="166"/>
      <c r="E105" s="9">
        <f>2*10</f>
        <v>20</v>
      </c>
      <c r="F105" s="9">
        <v>1</v>
      </c>
      <c r="G105" s="9">
        <f t="shared" si="27"/>
        <v>5</v>
      </c>
      <c r="H105" s="9">
        <f>2*11</f>
        <v>22</v>
      </c>
      <c r="I105" s="9">
        <v>2</v>
      </c>
      <c r="J105" s="9">
        <f t="shared" si="28"/>
        <v>9.0909090909090917</v>
      </c>
      <c r="M105" s="202" t="s">
        <v>101</v>
      </c>
      <c r="N105" s="202"/>
      <c r="O105" s="202"/>
      <c r="P105" s="18">
        <f>1*10</f>
        <v>10</v>
      </c>
      <c r="Q105" s="238">
        <v>1</v>
      </c>
      <c r="R105" s="15">
        <f t="shared" si="23"/>
        <v>10</v>
      </c>
    </row>
    <row r="106" spans="1:21" x14ac:dyDescent="0.25">
      <c r="A106" s="145"/>
      <c r="B106" s="164" t="s">
        <v>15</v>
      </c>
      <c r="C106" s="164"/>
      <c r="D106" s="164"/>
      <c r="E106" s="9">
        <f>4*10</f>
        <v>40</v>
      </c>
      <c r="F106" s="9">
        <v>1</v>
      </c>
      <c r="G106" s="9">
        <f t="shared" si="27"/>
        <v>2.5</v>
      </c>
      <c r="H106" s="9">
        <f>4*11</f>
        <v>44</v>
      </c>
      <c r="I106" s="9">
        <v>2</v>
      </c>
      <c r="J106" s="9">
        <f t="shared" si="28"/>
        <v>4.5454545454545459</v>
      </c>
      <c r="M106" s="195" t="s">
        <v>26</v>
      </c>
      <c r="N106" s="196"/>
      <c r="O106" s="197"/>
      <c r="P106" s="18"/>
      <c r="Q106" s="238"/>
      <c r="R106" s="15"/>
    </row>
    <row r="107" spans="1:21" ht="39" x14ac:dyDescent="0.25">
      <c r="A107" s="145"/>
      <c r="B107" s="164" t="s">
        <v>17</v>
      </c>
      <c r="C107" s="164"/>
      <c r="D107" s="164"/>
      <c r="E107" s="9">
        <f>2*10</f>
        <v>20</v>
      </c>
      <c r="F107" s="9">
        <v>1</v>
      </c>
      <c r="G107" s="9">
        <f t="shared" si="27"/>
        <v>5</v>
      </c>
      <c r="H107" s="9">
        <f>2*11</f>
        <v>22</v>
      </c>
      <c r="I107" s="9">
        <v>1</v>
      </c>
      <c r="J107" s="9">
        <f t="shared" si="28"/>
        <v>4.5454545454545459</v>
      </c>
      <c r="M107" s="175"/>
      <c r="N107" s="176"/>
      <c r="O107" s="177"/>
      <c r="P107" s="22" t="s">
        <v>69</v>
      </c>
      <c r="Q107" s="236" t="s">
        <v>0</v>
      </c>
      <c r="R107" s="15" t="s">
        <v>38</v>
      </c>
      <c r="S107" s="236" t="s">
        <v>167</v>
      </c>
      <c r="T107" s="22" t="s">
        <v>166</v>
      </c>
      <c r="U107" s="15" t="s">
        <v>38</v>
      </c>
    </row>
    <row r="108" spans="1:21" x14ac:dyDescent="0.25">
      <c r="A108" s="2"/>
      <c r="B108" s="2" t="s">
        <v>26</v>
      </c>
      <c r="C108" s="2"/>
      <c r="D108" s="2"/>
      <c r="E108" s="9"/>
      <c r="F108" s="9"/>
      <c r="G108" s="9"/>
      <c r="M108" s="178"/>
      <c r="N108" s="179"/>
      <c r="O108" s="180"/>
      <c r="P108" s="18"/>
      <c r="Q108" s="238"/>
      <c r="R108" s="15"/>
      <c r="S108" s="238"/>
      <c r="T108" s="18"/>
      <c r="U108" s="15"/>
    </row>
    <row r="109" spans="1:21" x14ac:dyDescent="0.25">
      <c r="M109" s="181"/>
      <c r="N109" s="182"/>
      <c r="O109" s="183"/>
      <c r="P109" s="18"/>
      <c r="Q109" s="238"/>
      <c r="R109" s="15"/>
      <c r="S109" s="238"/>
      <c r="T109" s="18"/>
      <c r="U109" s="15"/>
    </row>
    <row r="110" spans="1:21" x14ac:dyDescent="0.25">
      <c r="M110" s="188" t="s">
        <v>1</v>
      </c>
      <c r="N110" s="188"/>
      <c r="O110" s="188"/>
      <c r="P110" s="18">
        <f>4*10</f>
        <v>40</v>
      </c>
      <c r="Q110" s="238"/>
      <c r="R110" s="15">
        <f>Q110/P110*100</f>
        <v>0</v>
      </c>
      <c r="S110" s="238">
        <v>2</v>
      </c>
      <c r="T110" s="18">
        <v>44</v>
      </c>
      <c r="U110" s="15">
        <f>S110/T110*100</f>
        <v>4.5454545454545459</v>
      </c>
    </row>
    <row r="111" spans="1:21" x14ac:dyDescent="0.25">
      <c r="M111" s="173" t="s">
        <v>48</v>
      </c>
      <c r="N111" s="194"/>
      <c r="O111" s="149"/>
      <c r="P111" s="18">
        <f>1*10</f>
        <v>10</v>
      </c>
      <c r="Q111" s="238"/>
      <c r="R111" s="15">
        <f t="shared" ref="R111:R123" si="29">Q111/P111*100</f>
        <v>0</v>
      </c>
      <c r="S111" s="238">
        <v>1</v>
      </c>
      <c r="T111" s="18">
        <v>11</v>
      </c>
      <c r="U111" s="15">
        <f t="shared" ref="U111:U123" si="30">S111/T111*100</f>
        <v>9.0909090909090917</v>
      </c>
    </row>
    <row r="112" spans="1:21" x14ac:dyDescent="0.25">
      <c r="M112" s="173" t="s">
        <v>62</v>
      </c>
      <c r="N112" s="194"/>
      <c r="O112" s="149"/>
      <c r="P112" s="18">
        <f>1*10</f>
        <v>10</v>
      </c>
      <c r="Q112" s="238"/>
      <c r="R112" s="15">
        <f t="shared" si="29"/>
        <v>0</v>
      </c>
      <c r="S112" s="238">
        <v>0</v>
      </c>
      <c r="T112" s="18">
        <v>11</v>
      </c>
      <c r="U112" s="15">
        <f t="shared" si="30"/>
        <v>0</v>
      </c>
    </row>
    <row r="113" spans="13:21" x14ac:dyDescent="0.25">
      <c r="M113" s="188" t="s">
        <v>2</v>
      </c>
      <c r="N113" s="188"/>
      <c r="O113" s="188"/>
      <c r="P113" s="18">
        <f>2*10</f>
        <v>20</v>
      </c>
      <c r="Q113" s="238"/>
      <c r="R113" s="15">
        <f t="shared" si="29"/>
        <v>0</v>
      </c>
      <c r="S113" s="238">
        <v>0</v>
      </c>
      <c r="T113" s="18">
        <v>22</v>
      </c>
      <c r="U113" s="15">
        <f t="shared" si="30"/>
        <v>0</v>
      </c>
    </row>
    <row r="114" spans="13:21" x14ac:dyDescent="0.25">
      <c r="M114" s="201" t="s">
        <v>22</v>
      </c>
      <c r="N114" s="201"/>
      <c r="O114" s="201"/>
      <c r="P114" s="18">
        <f>3*10</f>
        <v>30</v>
      </c>
      <c r="Q114" s="238"/>
      <c r="R114" s="15">
        <f t="shared" si="29"/>
        <v>0</v>
      </c>
      <c r="S114" s="238">
        <v>4</v>
      </c>
      <c r="T114" s="18">
        <v>33</v>
      </c>
      <c r="U114" s="15">
        <f t="shared" si="30"/>
        <v>12.121212121212121</v>
      </c>
    </row>
    <row r="115" spans="13:21" x14ac:dyDescent="0.25">
      <c r="M115" s="188" t="s">
        <v>4</v>
      </c>
      <c r="N115" s="188"/>
      <c r="O115" s="188"/>
      <c r="P115" s="18">
        <f>3*10</f>
        <v>30</v>
      </c>
      <c r="Q115" s="238">
        <v>2</v>
      </c>
      <c r="R115" s="15">
        <f t="shared" si="29"/>
        <v>6.666666666666667</v>
      </c>
      <c r="S115" s="238">
        <v>1</v>
      </c>
      <c r="T115" s="18">
        <v>33</v>
      </c>
      <c r="U115" s="15">
        <f t="shared" si="30"/>
        <v>3.0303030303030303</v>
      </c>
    </row>
    <row r="116" spans="13:21" x14ac:dyDescent="0.25">
      <c r="M116" s="170" t="s">
        <v>5</v>
      </c>
      <c r="N116" s="171"/>
      <c r="O116" s="172"/>
      <c r="P116" s="18">
        <f>2*10</f>
        <v>20</v>
      </c>
      <c r="Q116" s="238"/>
      <c r="R116" s="15">
        <f t="shared" si="29"/>
        <v>0</v>
      </c>
      <c r="S116" s="238">
        <v>1</v>
      </c>
      <c r="T116" s="18">
        <v>22</v>
      </c>
      <c r="U116" s="15">
        <f t="shared" si="30"/>
        <v>4.5454545454545459</v>
      </c>
    </row>
    <row r="117" spans="13:21" x14ac:dyDescent="0.25">
      <c r="M117" s="173" t="s">
        <v>63</v>
      </c>
      <c r="N117" s="174"/>
      <c r="O117" s="148"/>
      <c r="P117" s="18">
        <f>1*10</f>
        <v>10</v>
      </c>
      <c r="Q117" s="238"/>
      <c r="R117" s="15">
        <f t="shared" si="29"/>
        <v>0</v>
      </c>
      <c r="S117" s="238">
        <v>1</v>
      </c>
      <c r="T117" s="18">
        <v>11</v>
      </c>
      <c r="U117" s="15">
        <f t="shared" si="30"/>
        <v>9.0909090909090917</v>
      </c>
    </row>
    <row r="118" spans="13:21" x14ac:dyDescent="0.25">
      <c r="M118" s="170" t="s">
        <v>6</v>
      </c>
      <c r="N118" s="171"/>
      <c r="O118" s="172"/>
      <c r="P118" s="18">
        <f>1*10</f>
        <v>10</v>
      </c>
      <c r="Q118" s="238"/>
      <c r="R118" s="15">
        <f t="shared" si="29"/>
        <v>0</v>
      </c>
      <c r="S118" s="238">
        <v>0</v>
      </c>
      <c r="T118" s="18">
        <v>11</v>
      </c>
      <c r="U118" s="15">
        <f t="shared" si="30"/>
        <v>0</v>
      </c>
    </row>
    <row r="119" spans="13:21" x14ac:dyDescent="0.25">
      <c r="M119" s="170" t="s">
        <v>8</v>
      </c>
      <c r="N119" s="171"/>
      <c r="O119" s="172"/>
      <c r="P119" s="18">
        <f>2*10</f>
        <v>20</v>
      </c>
      <c r="Q119" s="238"/>
      <c r="R119" s="15">
        <f t="shared" si="29"/>
        <v>0</v>
      </c>
      <c r="S119" s="238">
        <v>2</v>
      </c>
      <c r="T119" s="18">
        <v>22</v>
      </c>
      <c r="U119" s="15">
        <f t="shared" si="30"/>
        <v>9.0909090909090917</v>
      </c>
    </row>
    <row r="120" spans="13:21" x14ac:dyDescent="0.25">
      <c r="M120" s="188" t="s">
        <v>9</v>
      </c>
      <c r="N120" s="188"/>
      <c r="O120" s="188"/>
      <c r="P120" s="18">
        <f>1*10</f>
        <v>10</v>
      </c>
      <c r="Q120" s="238"/>
      <c r="R120" s="15">
        <f t="shared" si="29"/>
        <v>0</v>
      </c>
      <c r="S120" s="238">
        <v>1</v>
      </c>
      <c r="T120" s="18">
        <v>11</v>
      </c>
      <c r="U120" s="15">
        <f t="shared" si="30"/>
        <v>9.0909090909090917</v>
      </c>
    </row>
    <row r="121" spans="13:21" x14ac:dyDescent="0.25">
      <c r="M121" s="188" t="s">
        <v>23</v>
      </c>
      <c r="N121" s="188"/>
      <c r="O121" s="188"/>
      <c r="P121" s="18">
        <f>2*10</f>
        <v>20</v>
      </c>
      <c r="Q121" s="238">
        <v>1</v>
      </c>
      <c r="R121" s="15">
        <f t="shared" si="29"/>
        <v>5</v>
      </c>
      <c r="S121" s="238">
        <v>1</v>
      </c>
      <c r="T121" s="18">
        <v>22</v>
      </c>
      <c r="U121" s="15">
        <f t="shared" si="30"/>
        <v>4.5454545454545459</v>
      </c>
    </row>
    <row r="122" spans="13:21" x14ac:dyDescent="0.25">
      <c r="M122" s="170" t="s">
        <v>10</v>
      </c>
      <c r="N122" s="171"/>
      <c r="O122" s="172"/>
      <c r="P122" s="18">
        <f>2*10</f>
        <v>20</v>
      </c>
      <c r="Q122" s="238">
        <v>2</v>
      </c>
      <c r="R122" s="15">
        <f t="shared" si="29"/>
        <v>10</v>
      </c>
      <c r="S122" s="238">
        <v>1</v>
      </c>
      <c r="T122" s="18">
        <v>22</v>
      </c>
      <c r="U122" s="15">
        <f t="shared" si="30"/>
        <v>4.5454545454545459</v>
      </c>
    </row>
    <row r="123" spans="13:21" x14ac:dyDescent="0.25">
      <c r="M123" s="188" t="s">
        <v>12</v>
      </c>
      <c r="N123" s="188"/>
      <c r="O123" s="188"/>
      <c r="P123" s="18">
        <f>1*10</f>
        <v>10</v>
      </c>
      <c r="Q123" s="238">
        <v>1</v>
      </c>
      <c r="R123" s="15">
        <f t="shared" si="29"/>
        <v>10</v>
      </c>
      <c r="S123" s="238">
        <v>0</v>
      </c>
      <c r="T123" s="18">
        <v>11</v>
      </c>
      <c r="U123" s="15">
        <f t="shared" si="30"/>
        <v>0</v>
      </c>
    </row>
    <row r="124" spans="13:21" x14ac:dyDescent="0.25">
      <c r="M124" s="202" t="s">
        <v>101</v>
      </c>
      <c r="N124" s="202"/>
      <c r="O124" s="202"/>
      <c r="P124" s="18">
        <v>10</v>
      </c>
      <c r="Q124" s="238">
        <v>1</v>
      </c>
      <c r="R124" s="15">
        <v>10</v>
      </c>
    </row>
    <row r="125" spans="13:21" x14ac:dyDescent="0.25">
      <c r="M125" s="195" t="s">
        <v>26</v>
      </c>
      <c r="N125" s="196"/>
      <c r="O125" s="197"/>
      <c r="P125" s="18"/>
      <c r="Q125" s="238"/>
      <c r="R125" s="15"/>
    </row>
    <row r="126" spans="13:21" x14ac:dyDescent="0.25">
      <c r="M126" s="189" t="s">
        <v>19</v>
      </c>
      <c r="N126" s="189"/>
      <c r="O126" s="189"/>
      <c r="P126" s="18"/>
      <c r="Q126" s="238"/>
      <c r="R126" s="15"/>
    </row>
    <row r="127" spans="13:21" ht="39" x14ac:dyDescent="0.25">
      <c r="M127" s="175"/>
      <c r="N127" s="176"/>
      <c r="O127" s="177"/>
      <c r="P127" s="22" t="s">
        <v>69</v>
      </c>
      <c r="Q127" s="236" t="s">
        <v>0</v>
      </c>
      <c r="R127" s="15" t="s">
        <v>38</v>
      </c>
      <c r="S127" s="236" t="s">
        <v>167</v>
      </c>
      <c r="T127" s="22" t="s">
        <v>166</v>
      </c>
      <c r="U127" s="15" t="s">
        <v>38</v>
      </c>
    </row>
    <row r="128" spans="13:21" x14ac:dyDescent="0.25">
      <c r="M128" s="178"/>
      <c r="N128" s="179"/>
      <c r="O128" s="180"/>
      <c r="P128" s="18"/>
      <c r="Q128" s="238"/>
      <c r="R128" s="15"/>
      <c r="S128" s="238"/>
      <c r="T128" s="18"/>
      <c r="U128" s="15"/>
    </row>
    <row r="129" spans="13:21" x14ac:dyDescent="0.25">
      <c r="M129" s="181"/>
      <c r="N129" s="182"/>
      <c r="O129" s="183"/>
      <c r="P129" s="18"/>
      <c r="Q129" s="238"/>
      <c r="R129" s="15"/>
      <c r="S129" s="238"/>
      <c r="T129" s="18"/>
      <c r="U129" s="15"/>
    </row>
    <row r="130" spans="13:21" x14ac:dyDescent="0.25">
      <c r="M130" s="188" t="s">
        <v>1</v>
      </c>
      <c r="N130" s="188"/>
      <c r="O130" s="188"/>
      <c r="P130" s="18">
        <f>3*10</f>
        <v>30</v>
      </c>
      <c r="Q130" s="238">
        <v>3</v>
      </c>
      <c r="R130" s="15">
        <f>Q130/P130*100</f>
        <v>10</v>
      </c>
      <c r="S130" s="238">
        <v>1</v>
      </c>
      <c r="T130" s="18">
        <v>33</v>
      </c>
      <c r="U130" s="15">
        <f>S130/T130*100</f>
        <v>3.0303030303030303</v>
      </c>
    </row>
    <row r="131" spans="13:21" x14ac:dyDescent="0.25">
      <c r="M131" s="173" t="s">
        <v>48</v>
      </c>
      <c r="N131" s="194"/>
      <c r="O131" s="149"/>
      <c r="P131" s="18">
        <f>1*10</f>
        <v>10</v>
      </c>
      <c r="Q131" s="238"/>
      <c r="R131" s="15">
        <f t="shared" ref="R131:R144" si="31">Q131/P131*100</f>
        <v>0</v>
      </c>
      <c r="S131" s="238">
        <v>1</v>
      </c>
      <c r="T131" s="18">
        <v>11</v>
      </c>
      <c r="U131" s="15">
        <f t="shared" ref="U131:U144" si="32">S131/T131*100</f>
        <v>9.0909090909090917</v>
      </c>
    </row>
    <row r="132" spans="13:21" x14ac:dyDescent="0.25">
      <c r="M132" s="173" t="s">
        <v>62</v>
      </c>
      <c r="N132" s="194"/>
      <c r="O132" s="149"/>
      <c r="P132" s="18">
        <f>1*10</f>
        <v>10</v>
      </c>
      <c r="Q132" s="238"/>
      <c r="R132" s="15">
        <f t="shared" si="31"/>
        <v>0</v>
      </c>
      <c r="S132" s="238">
        <v>0</v>
      </c>
      <c r="T132" s="18">
        <v>11</v>
      </c>
      <c r="U132" s="15">
        <f t="shared" si="32"/>
        <v>0</v>
      </c>
    </row>
    <row r="133" spans="13:21" x14ac:dyDescent="0.25">
      <c r="M133" s="188" t="s">
        <v>2</v>
      </c>
      <c r="N133" s="188"/>
      <c r="O133" s="188"/>
      <c r="P133" s="18">
        <f>2*10</f>
        <v>20</v>
      </c>
      <c r="Q133" s="238">
        <v>1</v>
      </c>
      <c r="R133" s="15">
        <f t="shared" si="31"/>
        <v>5</v>
      </c>
      <c r="S133" s="238">
        <v>1</v>
      </c>
      <c r="T133" s="18">
        <v>33</v>
      </c>
      <c r="U133" s="15">
        <f t="shared" si="32"/>
        <v>3.0303030303030303</v>
      </c>
    </row>
    <row r="134" spans="13:21" x14ac:dyDescent="0.25">
      <c r="M134" s="201" t="s">
        <v>22</v>
      </c>
      <c r="N134" s="201"/>
      <c r="O134" s="201"/>
      <c r="P134" s="18">
        <f>3*10</f>
        <v>30</v>
      </c>
      <c r="Q134" s="238"/>
      <c r="R134" s="15">
        <f t="shared" si="31"/>
        <v>0</v>
      </c>
      <c r="S134" s="238">
        <v>4</v>
      </c>
      <c r="T134" s="18">
        <v>33</v>
      </c>
      <c r="U134" s="15">
        <f t="shared" si="32"/>
        <v>12.121212121212121</v>
      </c>
    </row>
    <row r="135" spans="13:21" x14ac:dyDescent="0.25">
      <c r="M135" s="188" t="s">
        <v>4</v>
      </c>
      <c r="N135" s="188"/>
      <c r="O135" s="188"/>
      <c r="P135" s="18">
        <f>3*10</f>
        <v>30</v>
      </c>
      <c r="Q135" s="238">
        <v>2</v>
      </c>
      <c r="R135" s="15">
        <f t="shared" si="31"/>
        <v>6.666666666666667</v>
      </c>
      <c r="S135" s="238">
        <v>2</v>
      </c>
      <c r="T135" s="18">
        <v>33</v>
      </c>
      <c r="U135" s="15">
        <f t="shared" si="32"/>
        <v>6.0606060606060606</v>
      </c>
    </row>
    <row r="136" spans="13:21" x14ac:dyDescent="0.25">
      <c r="M136" s="170" t="s">
        <v>5</v>
      </c>
      <c r="N136" s="171"/>
      <c r="O136" s="172"/>
      <c r="P136" s="18">
        <f>2*10</f>
        <v>20</v>
      </c>
      <c r="Q136" s="238">
        <v>2</v>
      </c>
      <c r="R136" s="15">
        <f t="shared" si="31"/>
        <v>10</v>
      </c>
      <c r="S136" s="238">
        <v>2</v>
      </c>
      <c r="T136" s="18">
        <v>22</v>
      </c>
      <c r="U136" s="15">
        <f t="shared" si="32"/>
        <v>9.0909090909090917</v>
      </c>
    </row>
    <row r="137" spans="13:21" x14ac:dyDescent="0.25">
      <c r="M137" s="173" t="s">
        <v>63</v>
      </c>
      <c r="N137" s="174"/>
      <c r="O137" s="148"/>
      <c r="P137" s="18">
        <f t="shared" ref="P137:P138" si="33">1*10</f>
        <v>10</v>
      </c>
      <c r="Q137" s="238"/>
      <c r="R137" s="15">
        <f t="shared" si="31"/>
        <v>0</v>
      </c>
      <c r="S137" s="238">
        <v>1</v>
      </c>
      <c r="T137" s="18">
        <v>11</v>
      </c>
      <c r="U137" s="15">
        <f t="shared" si="32"/>
        <v>9.0909090909090917</v>
      </c>
    </row>
    <row r="138" spans="13:21" x14ac:dyDescent="0.25">
      <c r="M138" s="170" t="s">
        <v>6</v>
      </c>
      <c r="N138" s="171"/>
      <c r="O138" s="172"/>
      <c r="P138" s="18">
        <f t="shared" si="33"/>
        <v>10</v>
      </c>
      <c r="Q138" s="238"/>
      <c r="R138" s="15">
        <f t="shared" si="31"/>
        <v>0</v>
      </c>
      <c r="S138" s="238">
        <v>0</v>
      </c>
      <c r="T138" s="18">
        <v>11</v>
      </c>
      <c r="U138" s="15">
        <f t="shared" si="32"/>
        <v>0</v>
      </c>
    </row>
    <row r="139" spans="13:21" x14ac:dyDescent="0.25">
      <c r="M139" s="170" t="s">
        <v>61</v>
      </c>
      <c r="N139" s="171"/>
      <c r="O139" s="172"/>
      <c r="P139" s="18">
        <f>2*10</f>
        <v>20</v>
      </c>
      <c r="Q139" s="238"/>
      <c r="R139" s="15">
        <f t="shared" si="31"/>
        <v>0</v>
      </c>
      <c r="S139" s="238">
        <v>3</v>
      </c>
      <c r="T139" s="18">
        <v>22</v>
      </c>
      <c r="U139" s="15">
        <f t="shared" si="32"/>
        <v>13.636363636363635</v>
      </c>
    </row>
    <row r="140" spans="13:21" x14ac:dyDescent="0.25">
      <c r="M140" s="188" t="s">
        <v>9</v>
      </c>
      <c r="N140" s="188"/>
      <c r="O140" s="188"/>
      <c r="P140" s="18">
        <f>1*10</f>
        <v>10</v>
      </c>
      <c r="Q140" s="238"/>
      <c r="R140" s="15">
        <f t="shared" si="31"/>
        <v>0</v>
      </c>
      <c r="S140" s="238">
        <v>1</v>
      </c>
      <c r="T140" s="18">
        <v>11</v>
      </c>
      <c r="U140" s="15">
        <f t="shared" si="32"/>
        <v>9.0909090909090917</v>
      </c>
    </row>
    <row r="141" spans="13:21" x14ac:dyDescent="0.25">
      <c r="M141" s="188" t="s">
        <v>23</v>
      </c>
      <c r="N141" s="188"/>
      <c r="O141" s="188"/>
      <c r="P141" s="18">
        <f>2*10</f>
        <v>20</v>
      </c>
      <c r="Q141" s="238">
        <v>1</v>
      </c>
      <c r="R141" s="15">
        <f t="shared" si="31"/>
        <v>5</v>
      </c>
      <c r="S141" s="238">
        <v>1</v>
      </c>
      <c r="T141" s="18">
        <v>22</v>
      </c>
      <c r="U141" s="15">
        <f t="shared" si="32"/>
        <v>4.5454545454545459</v>
      </c>
    </row>
    <row r="142" spans="13:21" x14ac:dyDescent="0.25">
      <c r="M142" s="170" t="s">
        <v>10</v>
      </c>
      <c r="N142" s="171"/>
      <c r="O142" s="172"/>
      <c r="P142" s="18">
        <f t="shared" ref="P142:P143" si="34">2*10</f>
        <v>20</v>
      </c>
      <c r="Q142" s="238"/>
      <c r="R142" s="15">
        <f t="shared" si="31"/>
        <v>0</v>
      </c>
      <c r="S142" s="238">
        <v>1</v>
      </c>
      <c r="T142" s="18">
        <v>22</v>
      </c>
      <c r="U142" s="15">
        <f t="shared" si="32"/>
        <v>4.5454545454545459</v>
      </c>
    </row>
    <row r="143" spans="13:21" x14ac:dyDescent="0.25">
      <c r="M143" s="146" t="s">
        <v>64</v>
      </c>
      <c r="N143" s="147"/>
      <c r="O143" s="148"/>
      <c r="P143" s="18">
        <f t="shared" si="34"/>
        <v>20</v>
      </c>
      <c r="Q143" s="238"/>
      <c r="R143" s="15">
        <f t="shared" si="31"/>
        <v>0</v>
      </c>
      <c r="S143" s="238">
        <v>0</v>
      </c>
      <c r="T143" s="18">
        <v>22</v>
      </c>
      <c r="U143" s="15">
        <f t="shared" si="32"/>
        <v>0</v>
      </c>
    </row>
    <row r="144" spans="13:21" x14ac:dyDescent="0.25">
      <c r="M144" s="188" t="s">
        <v>12</v>
      </c>
      <c r="N144" s="188"/>
      <c r="O144" s="188"/>
      <c r="P144" s="18">
        <f>2*10</f>
        <v>20</v>
      </c>
      <c r="Q144" s="238">
        <v>1</v>
      </c>
      <c r="R144" s="15">
        <f t="shared" si="31"/>
        <v>5</v>
      </c>
      <c r="S144" s="238">
        <v>0</v>
      </c>
      <c r="T144" s="18">
        <v>22</v>
      </c>
      <c r="U144" s="15">
        <f t="shared" si="32"/>
        <v>0</v>
      </c>
    </row>
    <row r="145" spans="13:21" x14ac:dyDescent="0.25">
      <c r="M145" s="151" t="s">
        <v>101</v>
      </c>
      <c r="N145" s="77"/>
      <c r="O145" s="78"/>
      <c r="P145" s="18">
        <v>10</v>
      </c>
      <c r="Q145" s="238">
        <v>1</v>
      </c>
      <c r="R145" s="15">
        <v>10</v>
      </c>
    </row>
    <row r="146" spans="13:21" x14ac:dyDescent="0.25">
      <c r="M146" s="195" t="s">
        <v>26</v>
      </c>
      <c r="N146" s="196"/>
      <c r="O146" s="197"/>
      <c r="P146" s="18"/>
      <c r="Q146" s="238"/>
      <c r="R146" s="15"/>
    </row>
    <row r="147" spans="13:21" x14ac:dyDescent="0.25">
      <c r="M147" s="189" t="s">
        <v>19</v>
      </c>
      <c r="N147" s="189"/>
      <c r="O147" s="189"/>
      <c r="P147" s="18"/>
      <c r="Q147" s="238"/>
      <c r="R147" s="15"/>
    </row>
    <row r="148" spans="13:21" ht="39" x14ac:dyDescent="0.25">
      <c r="M148" s="175"/>
      <c r="N148" s="176"/>
      <c r="O148" s="177"/>
      <c r="P148" s="22" t="s">
        <v>69</v>
      </c>
      <c r="Q148" s="236" t="s">
        <v>0</v>
      </c>
      <c r="R148" s="15" t="s">
        <v>38</v>
      </c>
      <c r="S148" s="236" t="s">
        <v>167</v>
      </c>
      <c r="T148" s="22" t="s">
        <v>166</v>
      </c>
      <c r="U148" s="15" t="s">
        <v>38</v>
      </c>
    </row>
    <row r="149" spans="13:21" x14ac:dyDescent="0.25">
      <c r="M149" s="178"/>
      <c r="N149" s="179"/>
      <c r="O149" s="180"/>
      <c r="P149" s="18"/>
      <c r="Q149" s="238"/>
      <c r="R149" s="15"/>
      <c r="S149" s="238"/>
      <c r="T149" s="18"/>
      <c r="U149" s="15"/>
    </row>
    <row r="150" spans="13:21" x14ac:dyDescent="0.25">
      <c r="M150" s="181"/>
      <c r="N150" s="182"/>
      <c r="O150" s="183"/>
      <c r="P150" s="18"/>
      <c r="Q150" s="238"/>
      <c r="R150" s="15"/>
      <c r="S150" s="238"/>
      <c r="T150" s="18"/>
      <c r="U150" s="15"/>
    </row>
    <row r="151" spans="13:21" x14ac:dyDescent="0.25">
      <c r="M151" s="188" t="s">
        <v>1</v>
      </c>
      <c r="N151" s="188"/>
      <c r="O151" s="188"/>
      <c r="P151" s="18">
        <f>3*10</f>
        <v>30</v>
      </c>
      <c r="Q151" s="238">
        <v>3</v>
      </c>
      <c r="R151" s="15">
        <f>Q151/P151*100</f>
        <v>10</v>
      </c>
      <c r="S151" s="238">
        <v>1</v>
      </c>
      <c r="T151" s="18">
        <v>33</v>
      </c>
      <c r="U151" s="15">
        <f>S151/T151*100</f>
        <v>3.0303030303030303</v>
      </c>
    </row>
    <row r="152" spans="13:21" x14ac:dyDescent="0.25">
      <c r="M152" s="173" t="s">
        <v>48</v>
      </c>
      <c r="N152" s="194"/>
      <c r="O152" s="149"/>
      <c r="P152" s="18">
        <f>1*10</f>
        <v>10</v>
      </c>
      <c r="Q152" s="238"/>
      <c r="R152" s="15">
        <f t="shared" ref="R152:R165" si="35">Q152/P152*100</f>
        <v>0</v>
      </c>
      <c r="S152" s="238">
        <v>1</v>
      </c>
      <c r="T152" s="18">
        <v>11</v>
      </c>
      <c r="U152" s="15">
        <f t="shared" ref="U152:U165" si="36">S152/T152*100</f>
        <v>9.0909090909090917</v>
      </c>
    </row>
    <row r="153" spans="13:21" x14ac:dyDescent="0.25">
      <c r="M153" s="173" t="s">
        <v>62</v>
      </c>
      <c r="N153" s="194"/>
      <c r="O153" s="149"/>
      <c r="P153" s="18">
        <f>1*10</f>
        <v>10</v>
      </c>
      <c r="Q153" s="238"/>
      <c r="R153" s="15">
        <f t="shared" si="35"/>
        <v>0</v>
      </c>
      <c r="S153" s="238">
        <v>0</v>
      </c>
      <c r="T153" s="18">
        <v>11</v>
      </c>
      <c r="U153" s="15">
        <f t="shared" si="36"/>
        <v>0</v>
      </c>
    </row>
    <row r="154" spans="13:21" x14ac:dyDescent="0.25">
      <c r="M154" s="188" t="s">
        <v>2</v>
      </c>
      <c r="N154" s="188"/>
      <c r="O154" s="188"/>
      <c r="P154" s="18">
        <f>2*10</f>
        <v>20</v>
      </c>
      <c r="Q154" s="238">
        <v>1</v>
      </c>
      <c r="R154" s="15">
        <f t="shared" si="35"/>
        <v>5</v>
      </c>
      <c r="S154" s="238">
        <v>1</v>
      </c>
      <c r="T154" s="18">
        <v>33</v>
      </c>
      <c r="U154" s="15">
        <f t="shared" si="36"/>
        <v>3.0303030303030303</v>
      </c>
    </row>
    <row r="155" spans="13:21" x14ac:dyDescent="0.25">
      <c r="M155" s="201" t="s">
        <v>22</v>
      </c>
      <c r="N155" s="201"/>
      <c r="O155" s="201"/>
      <c r="P155" s="18">
        <f>3*10</f>
        <v>30</v>
      </c>
      <c r="Q155" s="238"/>
      <c r="R155" s="15">
        <f t="shared" si="35"/>
        <v>0</v>
      </c>
      <c r="S155" s="238">
        <v>4</v>
      </c>
      <c r="T155" s="18">
        <v>33</v>
      </c>
      <c r="U155" s="15">
        <f t="shared" si="36"/>
        <v>12.121212121212121</v>
      </c>
    </row>
    <row r="156" spans="13:21" x14ac:dyDescent="0.25">
      <c r="M156" s="188" t="s">
        <v>4</v>
      </c>
      <c r="N156" s="188"/>
      <c r="O156" s="188"/>
      <c r="P156" s="18">
        <f>3*10</f>
        <v>30</v>
      </c>
      <c r="Q156" s="238">
        <v>2</v>
      </c>
      <c r="R156" s="15">
        <f t="shared" si="35"/>
        <v>6.666666666666667</v>
      </c>
      <c r="S156" s="238">
        <v>2</v>
      </c>
      <c r="T156" s="18">
        <v>33</v>
      </c>
      <c r="U156" s="15">
        <f t="shared" si="36"/>
        <v>6.0606060606060606</v>
      </c>
    </row>
    <row r="157" spans="13:21" x14ac:dyDescent="0.25">
      <c r="M157" s="170" t="s">
        <v>5</v>
      </c>
      <c r="N157" s="171"/>
      <c r="O157" s="172"/>
      <c r="P157" s="18">
        <f>2*10</f>
        <v>20</v>
      </c>
      <c r="Q157" s="238">
        <v>2</v>
      </c>
      <c r="R157" s="15">
        <f t="shared" si="35"/>
        <v>10</v>
      </c>
      <c r="S157" s="238">
        <v>2</v>
      </c>
      <c r="T157" s="18">
        <v>22</v>
      </c>
      <c r="U157" s="15">
        <f t="shared" si="36"/>
        <v>9.0909090909090917</v>
      </c>
    </row>
    <row r="158" spans="13:21" x14ac:dyDescent="0.25">
      <c r="M158" s="173" t="s">
        <v>63</v>
      </c>
      <c r="N158" s="174"/>
      <c r="O158" s="148"/>
      <c r="P158" s="18">
        <f t="shared" ref="P158:P159" si="37">1*10</f>
        <v>10</v>
      </c>
      <c r="Q158" s="238"/>
      <c r="R158" s="15">
        <f t="shared" si="35"/>
        <v>0</v>
      </c>
      <c r="S158" s="238">
        <v>1</v>
      </c>
      <c r="T158" s="18">
        <v>11</v>
      </c>
      <c r="U158" s="15">
        <f t="shared" si="36"/>
        <v>9.0909090909090917</v>
      </c>
    </row>
    <row r="159" spans="13:21" x14ac:dyDescent="0.25">
      <c r="M159" s="170" t="s">
        <v>6</v>
      </c>
      <c r="N159" s="171"/>
      <c r="O159" s="172"/>
      <c r="P159" s="18">
        <f t="shared" si="37"/>
        <v>10</v>
      </c>
      <c r="Q159" s="238"/>
      <c r="R159" s="15">
        <f t="shared" si="35"/>
        <v>0</v>
      </c>
      <c r="S159" s="238">
        <v>0</v>
      </c>
      <c r="T159" s="18">
        <v>11</v>
      </c>
      <c r="U159" s="15">
        <f t="shared" si="36"/>
        <v>0</v>
      </c>
    </row>
    <row r="160" spans="13:21" x14ac:dyDescent="0.25">
      <c r="M160" s="170" t="s">
        <v>8</v>
      </c>
      <c r="N160" s="171"/>
      <c r="O160" s="172"/>
      <c r="P160" s="18">
        <f>2*10</f>
        <v>20</v>
      </c>
      <c r="Q160" s="238"/>
      <c r="R160" s="15">
        <f t="shared" si="35"/>
        <v>0</v>
      </c>
      <c r="S160" s="238">
        <v>3</v>
      </c>
      <c r="T160" s="18">
        <v>22</v>
      </c>
      <c r="U160" s="15">
        <f t="shared" si="36"/>
        <v>13.636363636363635</v>
      </c>
    </row>
    <row r="161" spans="13:21" x14ac:dyDescent="0.25">
      <c r="M161" s="188" t="s">
        <v>9</v>
      </c>
      <c r="N161" s="188"/>
      <c r="O161" s="188"/>
      <c r="P161" s="18">
        <f>1*10</f>
        <v>10</v>
      </c>
      <c r="Q161" s="238"/>
      <c r="R161" s="15">
        <f t="shared" si="35"/>
        <v>0</v>
      </c>
      <c r="S161" s="238">
        <v>1</v>
      </c>
      <c r="T161" s="18">
        <v>11</v>
      </c>
      <c r="U161" s="15">
        <f t="shared" si="36"/>
        <v>9.0909090909090917</v>
      </c>
    </row>
    <row r="162" spans="13:21" x14ac:dyDescent="0.25">
      <c r="M162" s="188" t="s">
        <v>23</v>
      </c>
      <c r="N162" s="188"/>
      <c r="O162" s="188"/>
      <c r="P162" s="18">
        <f>2*10</f>
        <v>20</v>
      </c>
      <c r="Q162" s="238">
        <v>1</v>
      </c>
      <c r="R162" s="15">
        <f t="shared" si="35"/>
        <v>5</v>
      </c>
      <c r="S162" s="238">
        <v>1</v>
      </c>
      <c r="T162" s="18">
        <v>22</v>
      </c>
      <c r="U162" s="15">
        <f t="shared" si="36"/>
        <v>4.5454545454545459</v>
      </c>
    </row>
    <row r="163" spans="13:21" x14ac:dyDescent="0.25">
      <c r="M163" s="170" t="s">
        <v>10</v>
      </c>
      <c r="N163" s="171"/>
      <c r="O163" s="172"/>
      <c r="P163" s="18">
        <f t="shared" ref="P163:P164" si="38">2*10</f>
        <v>20</v>
      </c>
      <c r="Q163" s="238"/>
      <c r="R163" s="15">
        <f t="shared" si="35"/>
        <v>0</v>
      </c>
      <c r="S163" s="238">
        <v>1</v>
      </c>
      <c r="T163" s="18">
        <v>22</v>
      </c>
      <c r="U163" s="15">
        <f t="shared" si="36"/>
        <v>4.5454545454545459</v>
      </c>
    </row>
    <row r="164" spans="13:21" x14ac:dyDescent="0.25">
      <c r="M164" s="146" t="s">
        <v>64</v>
      </c>
      <c r="N164" s="147"/>
      <c r="O164" s="148"/>
      <c r="P164" s="18">
        <f t="shared" si="38"/>
        <v>20</v>
      </c>
      <c r="Q164" s="238"/>
      <c r="R164" s="15">
        <f t="shared" si="35"/>
        <v>0</v>
      </c>
      <c r="S164" s="238">
        <v>0</v>
      </c>
      <c r="T164" s="18">
        <v>22</v>
      </c>
      <c r="U164" s="15">
        <f t="shared" si="36"/>
        <v>0</v>
      </c>
    </row>
    <row r="165" spans="13:21" x14ac:dyDescent="0.25">
      <c r="M165" s="188" t="s">
        <v>12</v>
      </c>
      <c r="N165" s="188"/>
      <c r="O165" s="188"/>
      <c r="P165" s="18">
        <f>2*10</f>
        <v>20</v>
      </c>
      <c r="Q165" s="238">
        <v>1</v>
      </c>
      <c r="R165" s="15">
        <f t="shared" si="35"/>
        <v>5</v>
      </c>
      <c r="S165" s="238">
        <v>0</v>
      </c>
      <c r="T165" s="18">
        <v>22</v>
      </c>
      <c r="U165" s="15">
        <f t="shared" si="36"/>
        <v>0</v>
      </c>
    </row>
    <row r="166" spans="13:21" x14ac:dyDescent="0.25">
      <c r="M166" s="151" t="s">
        <v>101</v>
      </c>
      <c r="N166" s="77"/>
      <c r="O166" s="78"/>
      <c r="P166" s="18">
        <v>10</v>
      </c>
      <c r="Q166" s="238">
        <v>1</v>
      </c>
      <c r="R166" s="15">
        <v>10</v>
      </c>
    </row>
    <row r="167" spans="13:21" x14ac:dyDescent="0.25">
      <c r="M167" s="195" t="s">
        <v>26</v>
      </c>
      <c r="N167" s="196"/>
      <c r="O167" s="197"/>
      <c r="P167" s="18"/>
      <c r="Q167" s="238"/>
      <c r="R167" s="15"/>
    </row>
    <row r="168" spans="13:21" x14ac:dyDescent="0.25">
      <c r="M168" s="189" t="s">
        <v>19</v>
      </c>
      <c r="N168" s="189"/>
      <c r="O168" s="189"/>
      <c r="P168" s="18"/>
      <c r="Q168" s="238"/>
      <c r="R168" s="15"/>
    </row>
    <row r="169" spans="13:21" ht="39" x14ac:dyDescent="0.25">
      <c r="M169" s="175"/>
      <c r="N169" s="176"/>
      <c r="O169" s="177"/>
      <c r="P169" s="22" t="s">
        <v>69</v>
      </c>
      <c r="Q169" s="236" t="s">
        <v>0</v>
      </c>
      <c r="R169" s="15" t="s">
        <v>38</v>
      </c>
      <c r="S169" s="236" t="s">
        <v>167</v>
      </c>
      <c r="T169" s="22" t="s">
        <v>166</v>
      </c>
      <c r="U169" s="15" t="s">
        <v>38</v>
      </c>
    </row>
    <row r="170" spans="13:21" x14ac:dyDescent="0.25">
      <c r="M170" s="178"/>
      <c r="N170" s="179"/>
      <c r="O170" s="180"/>
      <c r="P170" s="18"/>
      <c r="Q170" s="238"/>
      <c r="R170" s="15"/>
      <c r="S170" s="238"/>
      <c r="T170" s="18"/>
      <c r="U170" s="15"/>
    </row>
    <row r="171" spans="13:21" x14ac:dyDescent="0.25">
      <c r="M171" s="181"/>
      <c r="N171" s="182"/>
      <c r="O171" s="183"/>
      <c r="P171" s="18"/>
      <c r="Q171" s="238"/>
      <c r="R171" s="15"/>
      <c r="S171" s="238"/>
      <c r="T171" s="18"/>
      <c r="U171" s="15"/>
    </row>
    <row r="172" spans="13:21" x14ac:dyDescent="0.25">
      <c r="M172" s="188" t="s">
        <v>1</v>
      </c>
      <c r="N172" s="188"/>
      <c r="O172" s="188"/>
      <c r="P172" s="18">
        <f>3*10</f>
        <v>30</v>
      </c>
      <c r="Q172" s="238">
        <v>3</v>
      </c>
      <c r="R172" s="15">
        <f>Q172/P172*100</f>
        <v>10</v>
      </c>
      <c r="S172" s="238">
        <v>1</v>
      </c>
      <c r="T172" s="18">
        <v>33</v>
      </c>
      <c r="U172" s="15">
        <f>S172/T172*100</f>
        <v>3.0303030303030303</v>
      </c>
    </row>
    <row r="173" spans="13:21" x14ac:dyDescent="0.25">
      <c r="M173" s="173" t="s">
        <v>48</v>
      </c>
      <c r="N173" s="194"/>
      <c r="O173" s="149"/>
      <c r="P173" s="18">
        <f>1*10</f>
        <v>10</v>
      </c>
      <c r="Q173" s="238"/>
      <c r="R173" s="15">
        <f t="shared" ref="R173:R186" si="39">Q173/P173*100</f>
        <v>0</v>
      </c>
      <c r="S173" s="238">
        <v>1</v>
      </c>
      <c r="T173" s="18">
        <v>11</v>
      </c>
      <c r="U173" s="15">
        <f t="shared" ref="U173:U186" si="40">S173/T173*100</f>
        <v>9.0909090909090917</v>
      </c>
    </row>
    <row r="174" spans="13:21" x14ac:dyDescent="0.25">
      <c r="M174" s="173" t="s">
        <v>62</v>
      </c>
      <c r="N174" s="194"/>
      <c r="O174" s="149"/>
      <c r="P174" s="18">
        <f>1*10</f>
        <v>10</v>
      </c>
      <c r="Q174" s="238"/>
      <c r="R174" s="15">
        <f t="shared" si="39"/>
        <v>0</v>
      </c>
      <c r="S174" s="238">
        <v>0</v>
      </c>
      <c r="T174" s="18">
        <v>11</v>
      </c>
      <c r="U174" s="15">
        <f t="shared" si="40"/>
        <v>0</v>
      </c>
    </row>
    <row r="175" spans="13:21" x14ac:dyDescent="0.25">
      <c r="M175" s="188" t="s">
        <v>2</v>
      </c>
      <c r="N175" s="188"/>
      <c r="O175" s="188"/>
      <c r="P175" s="18">
        <f>2*10</f>
        <v>20</v>
      </c>
      <c r="Q175" s="238">
        <v>1</v>
      </c>
      <c r="R175" s="15">
        <f t="shared" si="39"/>
        <v>5</v>
      </c>
      <c r="S175" s="238">
        <v>1</v>
      </c>
      <c r="T175" s="18">
        <v>33</v>
      </c>
      <c r="U175" s="15">
        <f t="shared" si="40"/>
        <v>3.0303030303030303</v>
      </c>
    </row>
    <row r="176" spans="13:21" x14ac:dyDescent="0.25">
      <c r="M176" s="201" t="s">
        <v>22</v>
      </c>
      <c r="N176" s="201"/>
      <c r="O176" s="201"/>
      <c r="P176" s="18">
        <f>3*10</f>
        <v>30</v>
      </c>
      <c r="Q176" s="238"/>
      <c r="R176" s="15">
        <f t="shared" si="39"/>
        <v>0</v>
      </c>
      <c r="S176" s="238">
        <v>4</v>
      </c>
      <c r="T176" s="18">
        <v>33</v>
      </c>
      <c r="U176" s="15">
        <f t="shared" si="40"/>
        <v>12.121212121212121</v>
      </c>
    </row>
    <row r="177" spans="13:21" x14ac:dyDescent="0.25">
      <c r="M177" s="188" t="s">
        <v>4</v>
      </c>
      <c r="N177" s="188"/>
      <c r="O177" s="188"/>
      <c r="P177" s="18">
        <f>3*10</f>
        <v>30</v>
      </c>
      <c r="Q177" s="238">
        <v>2</v>
      </c>
      <c r="R177" s="15">
        <f t="shared" si="39"/>
        <v>6.666666666666667</v>
      </c>
      <c r="S177" s="238">
        <v>2</v>
      </c>
      <c r="T177" s="18">
        <v>33</v>
      </c>
      <c r="U177" s="15">
        <f t="shared" si="40"/>
        <v>6.0606060606060606</v>
      </c>
    </row>
    <row r="178" spans="13:21" x14ac:dyDescent="0.25">
      <c r="M178" s="170" t="s">
        <v>5</v>
      </c>
      <c r="N178" s="171"/>
      <c r="O178" s="172"/>
      <c r="P178" s="18">
        <f>2*10</f>
        <v>20</v>
      </c>
      <c r="Q178" s="238">
        <v>2</v>
      </c>
      <c r="R178" s="15">
        <f t="shared" si="39"/>
        <v>10</v>
      </c>
      <c r="S178" s="238">
        <v>2</v>
      </c>
      <c r="T178" s="18">
        <v>22</v>
      </c>
      <c r="U178" s="15">
        <f t="shared" si="40"/>
        <v>9.0909090909090917</v>
      </c>
    </row>
    <row r="179" spans="13:21" x14ac:dyDescent="0.25">
      <c r="M179" s="173" t="s">
        <v>63</v>
      </c>
      <c r="N179" s="174"/>
      <c r="O179" s="148"/>
      <c r="P179" s="18">
        <f t="shared" ref="P179:P180" si="41">1*10</f>
        <v>10</v>
      </c>
      <c r="Q179" s="238"/>
      <c r="R179" s="15">
        <f t="shared" si="39"/>
        <v>0</v>
      </c>
      <c r="S179" s="238">
        <v>1</v>
      </c>
      <c r="T179" s="18">
        <v>11</v>
      </c>
      <c r="U179" s="15">
        <f t="shared" si="40"/>
        <v>9.0909090909090917</v>
      </c>
    </row>
    <row r="180" spans="13:21" x14ac:dyDescent="0.25">
      <c r="M180" s="170" t="s">
        <v>6</v>
      </c>
      <c r="N180" s="171"/>
      <c r="O180" s="172"/>
      <c r="P180" s="18">
        <f t="shared" si="41"/>
        <v>10</v>
      </c>
      <c r="Q180" s="238"/>
      <c r="R180" s="15">
        <f t="shared" si="39"/>
        <v>0</v>
      </c>
      <c r="S180" s="238">
        <v>0</v>
      </c>
      <c r="T180" s="18">
        <v>11</v>
      </c>
      <c r="U180" s="15">
        <f t="shared" si="40"/>
        <v>0</v>
      </c>
    </row>
    <row r="181" spans="13:21" x14ac:dyDescent="0.25">
      <c r="M181" s="170" t="s">
        <v>8</v>
      </c>
      <c r="N181" s="171"/>
      <c r="O181" s="172"/>
      <c r="P181" s="18">
        <f>2*10</f>
        <v>20</v>
      </c>
      <c r="Q181" s="238"/>
      <c r="R181" s="15">
        <f t="shared" si="39"/>
        <v>0</v>
      </c>
      <c r="S181" s="238">
        <v>3</v>
      </c>
      <c r="T181" s="18">
        <v>22</v>
      </c>
      <c r="U181" s="15">
        <f t="shared" si="40"/>
        <v>13.636363636363635</v>
      </c>
    </row>
    <row r="182" spans="13:21" x14ac:dyDescent="0.25">
      <c r="M182" s="188" t="s">
        <v>9</v>
      </c>
      <c r="N182" s="188"/>
      <c r="O182" s="188"/>
      <c r="P182" s="18">
        <f>1*10</f>
        <v>10</v>
      </c>
      <c r="Q182" s="238"/>
      <c r="R182" s="15">
        <f t="shared" si="39"/>
        <v>0</v>
      </c>
      <c r="S182" s="238">
        <v>1</v>
      </c>
      <c r="T182" s="18">
        <v>11</v>
      </c>
      <c r="U182" s="15">
        <f t="shared" si="40"/>
        <v>9.0909090909090917</v>
      </c>
    </row>
    <row r="183" spans="13:21" x14ac:dyDescent="0.25">
      <c r="M183" s="188" t="s">
        <v>23</v>
      </c>
      <c r="N183" s="188"/>
      <c r="O183" s="188"/>
      <c r="P183" s="18">
        <f>2*10</f>
        <v>20</v>
      </c>
      <c r="Q183" s="238">
        <v>1</v>
      </c>
      <c r="R183" s="15">
        <f t="shared" si="39"/>
        <v>5</v>
      </c>
      <c r="S183" s="238">
        <v>1</v>
      </c>
      <c r="T183" s="18">
        <v>22</v>
      </c>
      <c r="U183" s="15">
        <f t="shared" si="40"/>
        <v>4.5454545454545459</v>
      </c>
    </row>
    <row r="184" spans="13:21" x14ac:dyDescent="0.25">
      <c r="M184" s="170" t="s">
        <v>10</v>
      </c>
      <c r="N184" s="171"/>
      <c r="O184" s="172"/>
      <c r="P184" s="18">
        <f t="shared" ref="P184:P185" si="42">2*10</f>
        <v>20</v>
      </c>
      <c r="Q184" s="238"/>
      <c r="R184" s="15">
        <f t="shared" si="39"/>
        <v>0</v>
      </c>
      <c r="S184" s="238">
        <v>1</v>
      </c>
      <c r="T184" s="18">
        <v>22</v>
      </c>
      <c r="U184" s="15">
        <f t="shared" si="40"/>
        <v>4.5454545454545459</v>
      </c>
    </row>
    <row r="185" spans="13:21" x14ac:dyDescent="0.25">
      <c r="M185" s="146" t="s">
        <v>64</v>
      </c>
      <c r="N185" s="147"/>
      <c r="O185" s="148"/>
      <c r="P185" s="18">
        <f t="shared" si="42"/>
        <v>20</v>
      </c>
      <c r="Q185" s="238"/>
      <c r="R185" s="15">
        <f t="shared" si="39"/>
        <v>0</v>
      </c>
      <c r="S185" s="238">
        <v>0</v>
      </c>
      <c r="T185" s="18">
        <v>22</v>
      </c>
      <c r="U185" s="15">
        <f t="shared" si="40"/>
        <v>0</v>
      </c>
    </row>
    <row r="186" spans="13:21" x14ac:dyDescent="0.25">
      <c r="M186" s="188" t="s">
        <v>12</v>
      </c>
      <c r="N186" s="188"/>
      <c r="O186" s="188"/>
      <c r="P186" s="18">
        <f>2*10</f>
        <v>20</v>
      </c>
      <c r="Q186" s="238">
        <v>1</v>
      </c>
      <c r="R186" s="15">
        <f t="shared" si="39"/>
        <v>5</v>
      </c>
      <c r="S186" s="238">
        <v>0</v>
      </c>
      <c r="T186" s="18">
        <v>22</v>
      </c>
      <c r="U186" s="15">
        <f t="shared" si="40"/>
        <v>0</v>
      </c>
    </row>
    <row r="187" spans="13:21" x14ac:dyDescent="0.25">
      <c r="M187" s="151" t="s">
        <v>101</v>
      </c>
      <c r="N187" s="77"/>
      <c r="O187" s="78"/>
      <c r="P187" s="18">
        <v>10</v>
      </c>
      <c r="Q187" s="238">
        <v>1</v>
      </c>
      <c r="R187" s="15">
        <v>10</v>
      </c>
    </row>
    <row r="188" spans="13:21" x14ac:dyDescent="0.25">
      <c r="M188" s="195" t="s">
        <v>26</v>
      </c>
      <c r="N188" s="196"/>
      <c r="O188" s="197"/>
      <c r="P188" s="18"/>
      <c r="Q188" s="238"/>
      <c r="R188" s="15"/>
    </row>
    <row r="189" spans="13:21" x14ac:dyDescent="0.25">
      <c r="M189" s="189" t="s">
        <v>19</v>
      </c>
      <c r="N189" s="189"/>
      <c r="O189" s="189"/>
      <c r="P189" s="18"/>
      <c r="Q189" s="238"/>
      <c r="R189" s="15"/>
    </row>
    <row r="190" spans="13:21" ht="39" x14ac:dyDescent="0.25">
      <c r="M190" s="175"/>
      <c r="N190" s="176"/>
      <c r="O190" s="177"/>
      <c r="P190" s="22" t="s">
        <v>69</v>
      </c>
      <c r="Q190" s="236" t="s">
        <v>0</v>
      </c>
      <c r="R190" s="15" t="s">
        <v>38</v>
      </c>
      <c r="S190" s="236" t="s">
        <v>167</v>
      </c>
      <c r="T190" s="22" t="s">
        <v>166</v>
      </c>
      <c r="U190" s="15" t="s">
        <v>38</v>
      </c>
    </row>
    <row r="191" spans="13:21" x14ac:dyDescent="0.25">
      <c r="M191" s="178"/>
      <c r="N191" s="179"/>
      <c r="O191" s="180"/>
      <c r="P191" s="18"/>
      <c r="Q191" s="238"/>
      <c r="R191" s="15"/>
      <c r="S191" s="238"/>
      <c r="T191" s="18"/>
      <c r="U191" s="15"/>
    </row>
    <row r="192" spans="13:21" x14ac:dyDescent="0.25">
      <c r="M192" s="181"/>
      <c r="N192" s="182"/>
      <c r="O192" s="183"/>
      <c r="P192" s="18"/>
      <c r="Q192" s="238"/>
      <c r="R192" s="15"/>
      <c r="S192" s="238"/>
      <c r="T192" s="18"/>
      <c r="U192" s="15"/>
    </row>
    <row r="193" spans="13:21" x14ac:dyDescent="0.25">
      <c r="M193" s="188" t="s">
        <v>1</v>
      </c>
      <c r="N193" s="188"/>
      <c r="O193" s="188"/>
      <c r="P193" s="18">
        <f>3*10</f>
        <v>30</v>
      </c>
      <c r="Q193" s="238">
        <v>4</v>
      </c>
      <c r="R193" s="15">
        <f>Q193/P193*100</f>
        <v>13.333333333333334</v>
      </c>
      <c r="S193" s="238">
        <v>1</v>
      </c>
      <c r="T193" s="18">
        <v>33</v>
      </c>
      <c r="U193" s="15">
        <f>S193/T193*100</f>
        <v>3.0303030303030303</v>
      </c>
    </row>
    <row r="194" spans="13:21" x14ac:dyDescent="0.25">
      <c r="M194" s="188" t="s">
        <v>2</v>
      </c>
      <c r="N194" s="188"/>
      <c r="O194" s="188"/>
      <c r="P194" s="18">
        <f t="shared" ref="P194:P196" si="43">3*10</f>
        <v>30</v>
      </c>
      <c r="Q194" s="238">
        <v>1</v>
      </c>
      <c r="R194" s="15">
        <f t="shared" ref="R194:R206" si="44">Q194/P194*100</f>
        <v>3.3333333333333335</v>
      </c>
      <c r="S194" s="238">
        <v>1</v>
      </c>
      <c r="T194" s="18">
        <v>33</v>
      </c>
      <c r="U194" s="15">
        <f t="shared" ref="U194:U205" si="45">S194/T194*100</f>
        <v>3.0303030303030303</v>
      </c>
    </row>
    <row r="195" spans="13:21" x14ac:dyDescent="0.25">
      <c r="M195" s="201" t="s">
        <v>22</v>
      </c>
      <c r="N195" s="201"/>
      <c r="O195" s="201"/>
      <c r="P195" s="18">
        <f t="shared" si="43"/>
        <v>30</v>
      </c>
      <c r="Q195" s="238"/>
      <c r="R195" s="15">
        <f t="shared" si="44"/>
        <v>0</v>
      </c>
      <c r="S195" s="238">
        <v>3</v>
      </c>
      <c r="T195" s="18">
        <v>33</v>
      </c>
      <c r="U195" s="15">
        <f t="shared" si="45"/>
        <v>9.0909090909090917</v>
      </c>
    </row>
    <row r="196" spans="13:21" x14ac:dyDescent="0.25">
      <c r="M196" s="188" t="s">
        <v>4</v>
      </c>
      <c r="N196" s="188"/>
      <c r="O196" s="188"/>
      <c r="P196" s="18">
        <f t="shared" si="43"/>
        <v>30</v>
      </c>
      <c r="Q196" s="238">
        <v>1</v>
      </c>
      <c r="R196" s="15">
        <f t="shared" si="44"/>
        <v>3.3333333333333335</v>
      </c>
      <c r="S196" s="238"/>
      <c r="T196" s="18">
        <v>33</v>
      </c>
      <c r="U196" s="15">
        <f t="shared" si="45"/>
        <v>0</v>
      </c>
    </row>
    <row r="197" spans="13:21" x14ac:dyDescent="0.25">
      <c r="M197" s="170" t="s">
        <v>5</v>
      </c>
      <c r="N197" s="171"/>
      <c r="O197" s="172"/>
      <c r="P197" s="18">
        <v>20</v>
      </c>
      <c r="Q197" s="238">
        <v>1</v>
      </c>
      <c r="R197" s="15">
        <f t="shared" si="44"/>
        <v>5</v>
      </c>
      <c r="S197" s="238"/>
      <c r="T197" s="18">
        <v>22</v>
      </c>
      <c r="U197" s="15">
        <f t="shared" si="45"/>
        <v>0</v>
      </c>
    </row>
    <row r="198" spans="13:21" x14ac:dyDescent="0.25">
      <c r="M198" s="173" t="s">
        <v>63</v>
      </c>
      <c r="N198" s="174"/>
      <c r="O198" s="148"/>
      <c r="P198" s="18">
        <v>10</v>
      </c>
      <c r="Q198" s="238">
        <v>1</v>
      </c>
      <c r="R198" s="15">
        <f t="shared" si="44"/>
        <v>10</v>
      </c>
      <c r="S198" s="238"/>
      <c r="T198" s="18">
        <v>11</v>
      </c>
      <c r="U198" s="15">
        <f t="shared" si="45"/>
        <v>0</v>
      </c>
    </row>
    <row r="199" spans="13:21" x14ac:dyDescent="0.25">
      <c r="M199" s="170" t="s">
        <v>6</v>
      </c>
      <c r="N199" s="171"/>
      <c r="O199" s="172"/>
      <c r="P199" s="18">
        <v>10</v>
      </c>
      <c r="Q199" s="238"/>
      <c r="R199" s="15">
        <f t="shared" si="44"/>
        <v>0</v>
      </c>
      <c r="S199" s="238">
        <v>0</v>
      </c>
      <c r="T199" s="18">
        <v>11</v>
      </c>
      <c r="U199" s="15">
        <f t="shared" si="45"/>
        <v>0</v>
      </c>
    </row>
    <row r="200" spans="13:21" x14ac:dyDescent="0.25">
      <c r="M200" s="170" t="s">
        <v>61</v>
      </c>
      <c r="N200" s="171"/>
      <c r="O200" s="172"/>
      <c r="P200" s="18">
        <f>2.5*10</f>
        <v>25</v>
      </c>
      <c r="Q200" s="238"/>
      <c r="R200" s="15">
        <f t="shared" si="44"/>
        <v>0</v>
      </c>
      <c r="S200" s="238">
        <v>4</v>
      </c>
      <c r="T200" s="18">
        <v>27.5</v>
      </c>
      <c r="U200" s="15">
        <f t="shared" si="45"/>
        <v>14.545454545454545</v>
      </c>
    </row>
    <row r="201" spans="13:21" x14ac:dyDescent="0.25">
      <c r="M201" s="188" t="s">
        <v>9</v>
      </c>
      <c r="N201" s="188"/>
      <c r="O201" s="188"/>
      <c r="P201" s="18">
        <v>10</v>
      </c>
      <c r="Q201" s="238"/>
      <c r="R201" s="15">
        <f t="shared" si="44"/>
        <v>0</v>
      </c>
      <c r="S201" s="238">
        <v>0</v>
      </c>
      <c r="T201" s="18">
        <v>11</v>
      </c>
      <c r="U201" s="15">
        <f t="shared" si="45"/>
        <v>0</v>
      </c>
    </row>
    <row r="202" spans="13:21" x14ac:dyDescent="0.25">
      <c r="M202" s="188" t="s">
        <v>23</v>
      </c>
      <c r="N202" s="188"/>
      <c r="O202" s="188"/>
      <c r="P202" s="18">
        <v>20</v>
      </c>
      <c r="Q202" s="238">
        <v>1</v>
      </c>
      <c r="R202" s="15">
        <f t="shared" si="44"/>
        <v>5</v>
      </c>
      <c r="S202" s="238">
        <v>1</v>
      </c>
      <c r="T202" s="18">
        <v>22</v>
      </c>
      <c r="U202" s="15">
        <f t="shared" si="45"/>
        <v>4.5454545454545459</v>
      </c>
    </row>
    <row r="203" spans="13:21" x14ac:dyDescent="0.25">
      <c r="M203" s="170" t="s">
        <v>10</v>
      </c>
      <c r="N203" s="171"/>
      <c r="O203" s="172"/>
      <c r="P203" s="18">
        <v>30</v>
      </c>
      <c r="Q203" s="238">
        <v>2</v>
      </c>
      <c r="R203" s="15">
        <f t="shared" si="44"/>
        <v>6.666666666666667</v>
      </c>
      <c r="S203" s="238">
        <v>3</v>
      </c>
      <c r="T203" s="18">
        <v>33</v>
      </c>
      <c r="U203" s="15">
        <f t="shared" si="45"/>
        <v>9.0909090909090917</v>
      </c>
    </row>
    <row r="204" spans="13:21" x14ac:dyDescent="0.25">
      <c r="M204" s="170" t="s">
        <v>11</v>
      </c>
      <c r="N204" s="171"/>
      <c r="O204" s="172"/>
      <c r="P204" s="18">
        <v>20</v>
      </c>
      <c r="Q204" s="238"/>
      <c r="R204" s="15">
        <f t="shared" si="44"/>
        <v>0</v>
      </c>
      <c r="S204" s="238">
        <v>0</v>
      </c>
      <c r="T204" s="18">
        <v>22</v>
      </c>
      <c r="U204" s="15">
        <f t="shared" si="45"/>
        <v>0</v>
      </c>
    </row>
    <row r="205" spans="13:21" x14ac:dyDescent="0.25">
      <c r="M205" s="188" t="s">
        <v>12</v>
      </c>
      <c r="N205" s="188"/>
      <c r="O205" s="188"/>
      <c r="P205" s="18">
        <v>20</v>
      </c>
      <c r="Q205" s="238">
        <v>1</v>
      </c>
      <c r="R205" s="15">
        <f t="shared" si="44"/>
        <v>5</v>
      </c>
      <c r="S205" s="238">
        <v>1</v>
      </c>
      <c r="T205" s="18">
        <v>22</v>
      </c>
      <c r="U205" s="15">
        <f t="shared" si="45"/>
        <v>4.5454545454545459</v>
      </c>
    </row>
    <row r="206" spans="13:21" x14ac:dyDescent="0.25">
      <c r="M206" s="151" t="s">
        <v>101</v>
      </c>
      <c r="N206" s="150"/>
      <c r="O206" s="150"/>
      <c r="P206" s="18">
        <v>10</v>
      </c>
      <c r="Q206" s="238">
        <v>1</v>
      </c>
      <c r="R206" s="15">
        <f t="shared" si="44"/>
        <v>10</v>
      </c>
    </row>
    <row r="207" spans="13:21" x14ac:dyDescent="0.25">
      <c r="M207" s="189" t="s">
        <v>19</v>
      </c>
      <c r="N207" s="189"/>
      <c r="O207" s="189"/>
      <c r="P207" s="18"/>
      <c r="Q207" s="238"/>
      <c r="R207" s="15"/>
    </row>
    <row r="208" spans="13:21" ht="39" x14ac:dyDescent="0.25">
      <c r="M208" s="175"/>
      <c r="N208" s="176"/>
      <c r="O208" s="177"/>
      <c r="P208" s="22" t="s">
        <v>69</v>
      </c>
      <c r="Q208" s="236" t="s">
        <v>0</v>
      </c>
      <c r="R208" s="15" t="s">
        <v>38</v>
      </c>
      <c r="S208" s="236" t="s">
        <v>167</v>
      </c>
      <c r="T208" s="22" t="s">
        <v>166</v>
      </c>
      <c r="U208" s="15" t="s">
        <v>38</v>
      </c>
    </row>
    <row r="209" spans="13:21" x14ac:dyDescent="0.25">
      <c r="M209" s="178"/>
      <c r="N209" s="179"/>
      <c r="O209" s="180"/>
      <c r="P209" s="18"/>
      <c r="Q209" s="238"/>
      <c r="R209" s="15"/>
      <c r="S209" s="238"/>
      <c r="T209" s="18"/>
      <c r="U209" s="15"/>
    </row>
    <row r="210" spans="13:21" x14ac:dyDescent="0.25">
      <c r="M210" s="181"/>
      <c r="N210" s="182"/>
      <c r="O210" s="183"/>
      <c r="P210" s="18"/>
      <c r="Q210" s="238"/>
      <c r="R210" s="15"/>
      <c r="S210" s="238"/>
      <c r="T210" s="18"/>
      <c r="U210" s="15"/>
    </row>
    <row r="211" spans="13:21" x14ac:dyDescent="0.25">
      <c r="M211" s="188" t="s">
        <v>1</v>
      </c>
      <c r="N211" s="188"/>
      <c r="O211" s="188"/>
      <c r="P211" s="18">
        <f>3*10</f>
        <v>30</v>
      </c>
      <c r="Q211" s="238">
        <v>4</v>
      </c>
      <c r="R211" s="15">
        <f>Q211/P211*100</f>
        <v>13.333333333333334</v>
      </c>
      <c r="S211" s="238">
        <v>1</v>
      </c>
      <c r="T211" s="18">
        <v>33</v>
      </c>
      <c r="U211" s="15">
        <f>S211/T211*100</f>
        <v>3.0303030303030303</v>
      </c>
    </row>
    <row r="212" spans="13:21" x14ac:dyDescent="0.25">
      <c r="M212" s="188" t="s">
        <v>2</v>
      </c>
      <c r="N212" s="188"/>
      <c r="O212" s="188"/>
      <c r="P212" s="18">
        <f t="shared" ref="P212:P214" si="46">3*10</f>
        <v>30</v>
      </c>
      <c r="Q212" s="238">
        <v>1</v>
      </c>
      <c r="R212" s="15">
        <f t="shared" ref="R212:R224" si="47">Q212/P212*100</f>
        <v>3.3333333333333335</v>
      </c>
      <c r="S212" s="238">
        <v>1</v>
      </c>
      <c r="T212" s="18">
        <v>33</v>
      </c>
      <c r="U212" s="15">
        <f t="shared" ref="U212:U223" si="48">S212/T212*100</f>
        <v>3.0303030303030303</v>
      </c>
    </row>
    <row r="213" spans="13:21" x14ac:dyDescent="0.25">
      <c r="M213" s="201" t="s">
        <v>22</v>
      </c>
      <c r="N213" s="201"/>
      <c r="O213" s="201"/>
      <c r="P213" s="18">
        <f t="shared" si="46"/>
        <v>30</v>
      </c>
      <c r="Q213" s="238"/>
      <c r="R213" s="15">
        <f t="shared" si="47"/>
        <v>0</v>
      </c>
      <c r="S213" s="238">
        <v>3</v>
      </c>
      <c r="T213" s="18">
        <v>33</v>
      </c>
      <c r="U213" s="15">
        <f t="shared" si="48"/>
        <v>9.0909090909090917</v>
      </c>
    </row>
    <row r="214" spans="13:21" x14ac:dyDescent="0.25">
      <c r="M214" s="188" t="s">
        <v>4</v>
      </c>
      <c r="N214" s="188"/>
      <c r="O214" s="188"/>
      <c r="P214" s="18">
        <f t="shared" si="46"/>
        <v>30</v>
      </c>
      <c r="Q214" s="238">
        <v>1</v>
      </c>
      <c r="R214" s="15">
        <f t="shared" si="47"/>
        <v>3.3333333333333335</v>
      </c>
      <c r="S214" s="238"/>
      <c r="T214" s="18">
        <v>33</v>
      </c>
      <c r="U214" s="15">
        <f t="shared" si="48"/>
        <v>0</v>
      </c>
    </row>
    <row r="215" spans="13:21" x14ac:dyDescent="0.25">
      <c r="M215" s="170" t="s">
        <v>5</v>
      </c>
      <c r="N215" s="171"/>
      <c r="O215" s="172"/>
      <c r="P215" s="18">
        <v>20</v>
      </c>
      <c r="Q215" s="238">
        <v>1</v>
      </c>
      <c r="R215" s="15">
        <f t="shared" si="47"/>
        <v>5</v>
      </c>
      <c r="S215" s="238"/>
      <c r="T215" s="18">
        <v>22</v>
      </c>
      <c r="U215" s="15">
        <f t="shared" si="48"/>
        <v>0</v>
      </c>
    </row>
    <row r="216" spans="13:21" x14ac:dyDescent="0.25">
      <c r="M216" s="173" t="s">
        <v>63</v>
      </c>
      <c r="N216" s="174"/>
      <c r="O216" s="148"/>
      <c r="P216" s="18">
        <v>10</v>
      </c>
      <c r="Q216" s="238">
        <v>1</v>
      </c>
      <c r="R216" s="15">
        <f t="shared" si="47"/>
        <v>10</v>
      </c>
      <c r="S216" s="238"/>
      <c r="T216" s="18">
        <v>11</v>
      </c>
      <c r="U216" s="15">
        <f t="shared" si="48"/>
        <v>0</v>
      </c>
    </row>
    <row r="217" spans="13:21" x14ac:dyDescent="0.25">
      <c r="M217" s="170" t="s">
        <v>6</v>
      </c>
      <c r="N217" s="171"/>
      <c r="O217" s="172"/>
      <c r="P217" s="18">
        <v>10</v>
      </c>
      <c r="Q217" s="238"/>
      <c r="R217" s="15">
        <f t="shared" si="47"/>
        <v>0</v>
      </c>
      <c r="S217" s="238">
        <v>0</v>
      </c>
      <c r="T217" s="18">
        <v>11</v>
      </c>
      <c r="U217" s="15">
        <f t="shared" si="48"/>
        <v>0</v>
      </c>
    </row>
    <row r="218" spans="13:21" x14ac:dyDescent="0.25">
      <c r="M218" s="170" t="s">
        <v>8</v>
      </c>
      <c r="N218" s="171"/>
      <c r="O218" s="172"/>
      <c r="P218" s="18">
        <f>2.5*10</f>
        <v>25</v>
      </c>
      <c r="Q218" s="238"/>
      <c r="R218" s="15">
        <f t="shared" si="47"/>
        <v>0</v>
      </c>
      <c r="S218" s="238">
        <v>4</v>
      </c>
      <c r="T218" s="18">
        <v>27.5</v>
      </c>
      <c r="U218" s="15">
        <f t="shared" si="48"/>
        <v>14.545454545454545</v>
      </c>
    </row>
    <row r="219" spans="13:21" x14ac:dyDescent="0.25">
      <c r="M219" s="188" t="s">
        <v>9</v>
      </c>
      <c r="N219" s="188"/>
      <c r="O219" s="188"/>
      <c r="P219" s="18">
        <v>10</v>
      </c>
      <c r="Q219" s="238"/>
      <c r="R219" s="15">
        <f t="shared" si="47"/>
        <v>0</v>
      </c>
      <c r="S219" s="238">
        <v>0</v>
      </c>
      <c r="T219" s="18">
        <v>11</v>
      </c>
      <c r="U219" s="15">
        <f t="shared" si="48"/>
        <v>0</v>
      </c>
    </row>
    <row r="220" spans="13:21" x14ac:dyDescent="0.25">
      <c r="M220" s="188" t="s">
        <v>23</v>
      </c>
      <c r="N220" s="188"/>
      <c r="O220" s="188"/>
      <c r="P220" s="18">
        <v>20</v>
      </c>
      <c r="Q220" s="238">
        <v>1</v>
      </c>
      <c r="R220" s="15">
        <f t="shared" si="47"/>
        <v>5</v>
      </c>
      <c r="S220" s="238">
        <v>1</v>
      </c>
      <c r="T220" s="18">
        <v>22</v>
      </c>
      <c r="U220" s="15">
        <f t="shared" si="48"/>
        <v>4.5454545454545459</v>
      </c>
    </row>
    <row r="221" spans="13:21" x14ac:dyDescent="0.25">
      <c r="M221" s="170" t="s">
        <v>10</v>
      </c>
      <c r="N221" s="171"/>
      <c r="O221" s="172"/>
      <c r="P221" s="18">
        <v>30</v>
      </c>
      <c r="Q221" s="238">
        <v>2</v>
      </c>
      <c r="R221" s="15">
        <f t="shared" si="47"/>
        <v>6.666666666666667</v>
      </c>
      <c r="S221" s="238">
        <v>3</v>
      </c>
      <c r="T221" s="18">
        <v>33</v>
      </c>
      <c r="U221" s="15">
        <f t="shared" si="48"/>
        <v>9.0909090909090917</v>
      </c>
    </row>
    <row r="222" spans="13:21" x14ac:dyDescent="0.25">
      <c r="M222" s="170" t="s">
        <v>11</v>
      </c>
      <c r="N222" s="171"/>
      <c r="O222" s="172"/>
      <c r="P222" s="18">
        <v>20</v>
      </c>
      <c r="Q222" s="238"/>
      <c r="R222" s="15">
        <f t="shared" si="47"/>
        <v>0</v>
      </c>
      <c r="S222" s="238">
        <v>0</v>
      </c>
      <c r="T222" s="18">
        <v>22</v>
      </c>
      <c r="U222" s="15">
        <f t="shared" si="48"/>
        <v>0</v>
      </c>
    </row>
    <row r="223" spans="13:21" x14ac:dyDescent="0.25">
      <c r="M223" s="188" t="s">
        <v>12</v>
      </c>
      <c r="N223" s="188"/>
      <c r="O223" s="188"/>
      <c r="P223" s="18">
        <v>20</v>
      </c>
      <c r="Q223" s="238">
        <v>1</v>
      </c>
      <c r="R223" s="15">
        <f t="shared" si="47"/>
        <v>5</v>
      </c>
      <c r="S223" s="238">
        <v>1</v>
      </c>
      <c r="T223" s="18">
        <v>22</v>
      </c>
      <c r="U223" s="15">
        <f t="shared" si="48"/>
        <v>4.5454545454545459</v>
      </c>
    </row>
    <row r="224" spans="13:21" x14ac:dyDescent="0.25">
      <c r="M224" s="151" t="s">
        <v>101</v>
      </c>
      <c r="N224" s="150"/>
      <c r="O224" s="150"/>
      <c r="P224" s="18">
        <v>10</v>
      </c>
      <c r="Q224" s="238">
        <v>1</v>
      </c>
      <c r="R224" s="15">
        <f t="shared" si="47"/>
        <v>10</v>
      </c>
    </row>
    <row r="225" spans="13:21" x14ac:dyDescent="0.25">
      <c r="M225" s="189" t="s">
        <v>19</v>
      </c>
      <c r="N225" s="189"/>
      <c r="O225" s="189"/>
      <c r="P225" s="18"/>
      <c r="Q225" s="238"/>
      <c r="R225" s="15"/>
    </row>
    <row r="226" spans="13:21" ht="39" x14ac:dyDescent="0.25">
      <c r="M226" s="175"/>
      <c r="N226" s="176"/>
      <c r="O226" s="177"/>
      <c r="P226" s="22" t="s">
        <v>69</v>
      </c>
      <c r="Q226" s="236" t="s">
        <v>0</v>
      </c>
      <c r="R226" s="15" t="s">
        <v>38</v>
      </c>
      <c r="S226" s="236" t="s">
        <v>167</v>
      </c>
      <c r="T226" s="22" t="s">
        <v>166</v>
      </c>
      <c r="U226" s="15" t="s">
        <v>38</v>
      </c>
    </row>
    <row r="227" spans="13:21" x14ac:dyDescent="0.25">
      <c r="M227" s="178"/>
      <c r="N227" s="179"/>
      <c r="O227" s="180"/>
      <c r="P227" s="18"/>
      <c r="Q227" s="238"/>
      <c r="R227" s="15"/>
      <c r="S227" s="238"/>
      <c r="T227" s="18"/>
      <c r="U227" s="15"/>
    </row>
    <row r="228" spans="13:21" x14ac:dyDescent="0.25">
      <c r="M228" s="181"/>
      <c r="N228" s="182"/>
      <c r="O228" s="183"/>
      <c r="P228" s="18"/>
      <c r="Q228" s="238"/>
      <c r="R228" s="15"/>
      <c r="S228" s="238"/>
      <c r="T228" s="18"/>
      <c r="U228" s="15"/>
    </row>
    <row r="229" spans="13:21" x14ac:dyDescent="0.25">
      <c r="M229" s="188" t="s">
        <v>1</v>
      </c>
      <c r="N229" s="188"/>
      <c r="O229" s="188"/>
      <c r="P229" s="18">
        <f>3*10</f>
        <v>30</v>
      </c>
      <c r="Q229" s="238">
        <v>4</v>
      </c>
      <c r="R229" s="15">
        <f>Q229/P229*100</f>
        <v>13.333333333333334</v>
      </c>
      <c r="S229" s="238">
        <v>1</v>
      </c>
      <c r="T229" s="18">
        <v>33</v>
      </c>
      <c r="U229" s="15">
        <f>S229/T229*100</f>
        <v>3.0303030303030303</v>
      </c>
    </row>
    <row r="230" spans="13:21" x14ac:dyDescent="0.25">
      <c r="M230" s="188" t="s">
        <v>2</v>
      </c>
      <c r="N230" s="188"/>
      <c r="O230" s="188"/>
      <c r="P230" s="18">
        <f t="shared" ref="P230:P232" si="49">3*10</f>
        <v>30</v>
      </c>
      <c r="Q230" s="238">
        <v>1</v>
      </c>
      <c r="R230" s="15">
        <f t="shared" ref="R230:R242" si="50">Q230/P230*100</f>
        <v>3.3333333333333335</v>
      </c>
      <c r="S230" s="238">
        <v>1</v>
      </c>
      <c r="T230" s="18">
        <v>33</v>
      </c>
      <c r="U230" s="15">
        <f t="shared" ref="U230:U241" si="51">S230/T230*100</f>
        <v>3.0303030303030303</v>
      </c>
    </row>
    <row r="231" spans="13:21" x14ac:dyDescent="0.25">
      <c r="M231" s="201" t="s">
        <v>22</v>
      </c>
      <c r="N231" s="201"/>
      <c r="O231" s="201"/>
      <c r="P231" s="18">
        <f t="shared" si="49"/>
        <v>30</v>
      </c>
      <c r="Q231" s="238"/>
      <c r="R231" s="15">
        <f t="shared" si="50"/>
        <v>0</v>
      </c>
      <c r="S231" s="238">
        <v>3</v>
      </c>
      <c r="T231" s="18">
        <v>33</v>
      </c>
      <c r="U231" s="15">
        <f t="shared" si="51"/>
        <v>9.0909090909090917</v>
      </c>
    </row>
    <row r="232" spans="13:21" x14ac:dyDescent="0.25">
      <c r="M232" s="188" t="s">
        <v>4</v>
      </c>
      <c r="N232" s="188"/>
      <c r="O232" s="188"/>
      <c r="P232" s="18">
        <f t="shared" si="49"/>
        <v>30</v>
      </c>
      <c r="Q232" s="238">
        <v>1</v>
      </c>
      <c r="R232" s="15">
        <f t="shared" si="50"/>
        <v>3.3333333333333335</v>
      </c>
      <c r="S232" s="238"/>
      <c r="T232" s="18">
        <v>33</v>
      </c>
      <c r="U232" s="15">
        <f t="shared" si="51"/>
        <v>0</v>
      </c>
    </row>
    <row r="233" spans="13:21" x14ac:dyDescent="0.25">
      <c r="M233" s="170" t="s">
        <v>5</v>
      </c>
      <c r="N233" s="171"/>
      <c r="O233" s="172"/>
      <c r="P233" s="18">
        <v>20</v>
      </c>
      <c r="Q233" s="238">
        <v>1</v>
      </c>
      <c r="R233" s="15">
        <f t="shared" si="50"/>
        <v>5</v>
      </c>
      <c r="S233" s="238"/>
      <c r="T233" s="18">
        <v>22</v>
      </c>
      <c r="U233" s="15">
        <f t="shared" si="51"/>
        <v>0</v>
      </c>
    </row>
    <row r="234" spans="13:21" x14ac:dyDescent="0.25">
      <c r="M234" s="173" t="s">
        <v>63</v>
      </c>
      <c r="N234" s="174"/>
      <c r="O234" s="148"/>
      <c r="P234" s="18">
        <v>10</v>
      </c>
      <c r="Q234" s="238">
        <v>1</v>
      </c>
      <c r="R234" s="15">
        <f t="shared" si="50"/>
        <v>10</v>
      </c>
      <c r="S234" s="238"/>
      <c r="T234" s="18">
        <v>11</v>
      </c>
      <c r="U234" s="15">
        <f t="shared" si="51"/>
        <v>0</v>
      </c>
    </row>
    <row r="235" spans="13:21" x14ac:dyDescent="0.25">
      <c r="M235" s="170" t="s">
        <v>6</v>
      </c>
      <c r="N235" s="171"/>
      <c r="O235" s="172"/>
      <c r="P235" s="18">
        <v>10</v>
      </c>
      <c r="Q235" s="238"/>
      <c r="R235" s="15">
        <f t="shared" si="50"/>
        <v>0</v>
      </c>
      <c r="S235" s="238">
        <v>0</v>
      </c>
      <c r="T235" s="18">
        <v>11</v>
      </c>
      <c r="U235" s="15">
        <f t="shared" si="51"/>
        <v>0</v>
      </c>
    </row>
    <row r="236" spans="13:21" x14ac:dyDescent="0.25">
      <c r="M236" s="170" t="s">
        <v>8</v>
      </c>
      <c r="N236" s="171"/>
      <c r="O236" s="172"/>
      <c r="P236" s="18">
        <f>2.5*10</f>
        <v>25</v>
      </c>
      <c r="Q236" s="238"/>
      <c r="R236" s="15">
        <f t="shared" si="50"/>
        <v>0</v>
      </c>
      <c r="S236" s="238">
        <v>4</v>
      </c>
      <c r="T236" s="18">
        <v>27.5</v>
      </c>
      <c r="U236" s="15">
        <f t="shared" si="51"/>
        <v>14.545454545454545</v>
      </c>
    </row>
    <row r="237" spans="13:21" x14ac:dyDescent="0.25">
      <c r="M237" s="188" t="s">
        <v>9</v>
      </c>
      <c r="N237" s="188"/>
      <c r="O237" s="188"/>
      <c r="P237" s="18">
        <v>10</v>
      </c>
      <c r="Q237" s="238"/>
      <c r="R237" s="15">
        <f t="shared" si="50"/>
        <v>0</v>
      </c>
      <c r="S237" s="238">
        <v>0</v>
      </c>
      <c r="T237" s="18">
        <v>11</v>
      </c>
      <c r="U237" s="15">
        <f t="shared" si="51"/>
        <v>0</v>
      </c>
    </row>
    <row r="238" spans="13:21" x14ac:dyDescent="0.25">
      <c r="M238" s="188" t="s">
        <v>23</v>
      </c>
      <c r="N238" s="188"/>
      <c r="O238" s="188"/>
      <c r="P238" s="18">
        <v>20</v>
      </c>
      <c r="Q238" s="238">
        <v>1</v>
      </c>
      <c r="R238" s="15">
        <f t="shared" si="50"/>
        <v>5</v>
      </c>
      <c r="S238" s="238">
        <v>1</v>
      </c>
      <c r="T238" s="18">
        <v>22</v>
      </c>
      <c r="U238" s="15">
        <f t="shared" si="51"/>
        <v>4.5454545454545459</v>
      </c>
    </row>
    <row r="239" spans="13:21" x14ac:dyDescent="0.25">
      <c r="M239" s="170" t="s">
        <v>10</v>
      </c>
      <c r="N239" s="171"/>
      <c r="O239" s="172"/>
      <c r="P239" s="18">
        <v>30</v>
      </c>
      <c r="Q239" s="238">
        <v>2</v>
      </c>
      <c r="R239" s="15">
        <f t="shared" si="50"/>
        <v>6.666666666666667</v>
      </c>
      <c r="S239" s="238">
        <v>3</v>
      </c>
      <c r="T239" s="18">
        <v>33</v>
      </c>
      <c r="U239" s="15">
        <f t="shared" si="51"/>
        <v>9.0909090909090917</v>
      </c>
    </row>
    <row r="240" spans="13:21" x14ac:dyDescent="0.25">
      <c r="M240" s="170" t="s">
        <v>11</v>
      </c>
      <c r="N240" s="171"/>
      <c r="O240" s="172"/>
      <c r="P240" s="18">
        <v>20</v>
      </c>
      <c r="Q240" s="238"/>
      <c r="R240" s="15">
        <f t="shared" si="50"/>
        <v>0</v>
      </c>
      <c r="S240" s="238">
        <v>0</v>
      </c>
      <c r="T240" s="18">
        <v>22</v>
      </c>
      <c r="U240" s="15">
        <f t="shared" si="51"/>
        <v>0</v>
      </c>
    </row>
    <row r="241" spans="13:21" x14ac:dyDescent="0.25">
      <c r="M241" s="188" t="s">
        <v>12</v>
      </c>
      <c r="N241" s="188"/>
      <c r="O241" s="188"/>
      <c r="P241" s="18">
        <v>20</v>
      </c>
      <c r="Q241" s="238">
        <v>1</v>
      </c>
      <c r="R241" s="15">
        <f t="shared" si="50"/>
        <v>5</v>
      </c>
      <c r="S241" s="238">
        <v>1</v>
      </c>
      <c r="T241" s="18">
        <v>22</v>
      </c>
      <c r="U241" s="15">
        <f t="shared" si="51"/>
        <v>4.5454545454545459</v>
      </c>
    </row>
    <row r="242" spans="13:21" x14ac:dyDescent="0.25">
      <c r="M242" s="151" t="s">
        <v>101</v>
      </c>
      <c r="N242" s="49"/>
      <c r="O242" s="50"/>
      <c r="P242" s="18">
        <v>10</v>
      </c>
      <c r="Q242" s="238">
        <v>1</v>
      </c>
      <c r="R242" s="15">
        <f t="shared" si="50"/>
        <v>10</v>
      </c>
    </row>
    <row r="243" spans="13:21" x14ac:dyDescent="0.25">
      <c r="P243" s="18"/>
      <c r="Q243" s="238"/>
      <c r="R243" s="15"/>
    </row>
    <row r="244" spans="13:21" x14ac:dyDescent="0.25">
      <c r="P244" s="18"/>
      <c r="Q244" s="238"/>
      <c r="R244" s="15"/>
    </row>
    <row r="245" spans="13:21" x14ac:dyDescent="0.25">
      <c r="P245" s="18"/>
      <c r="Q245" s="238"/>
      <c r="R245" s="15"/>
    </row>
  </sheetData>
  <mergeCells count="249">
    <mergeCell ref="M240:O240"/>
    <mergeCell ref="M241:O241"/>
    <mergeCell ref="M235:O235"/>
    <mergeCell ref="M236:O236"/>
    <mergeCell ref="M237:O237"/>
    <mergeCell ref="M238:O238"/>
    <mergeCell ref="M239:O239"/>
    <mergeCell ref="M230:O230"/>
    <mergeCell ref="M231:O231"/>
    <mergeCell ref="M232:O232"/>
    <mergeCell ref="M233:O233"/>
    <mergeCell ref="M234:N234"/>
    <mergeCell ref="M222:O222"/>
    <mergeCell ref="M223:O223"/>
    <mergeCell ref="M225:O225"/>
    <mergeCell ref="M226:O228"/>
    <mergeCell ref="M229:O229"/>
    <mergeCell ref="M217:O217"/>
    <mergeCell ref="M218:O218"/>
    <mergeCell ref="M219:O219"/>
    <mergeCell ref="M220:O220"/>
    <mergeCell ref="M221:O221"/>
    <mergeCell ref="M212:O212"/>
    <mergeCell ref="M213:O213"/>
    <mergeCell ref="M214:O214"/>
    <mergeCell ref="M215:O215"/>
    <mergeCell ref="M216:N216"/>
    <mergeCell ref="M204:O204"/>
    <mergeCell ref="M205:O205"/>
    <mergeCell ref="M207:O207"/>
    <mergeCell ref="M208:O210"/>
    <mergeCell ref="M211:O211"/>
    <mergeCell ref="M199:O199"/>
    <mergeCell ref="M200:O200"/>
    <mergeCell ref="M201:O201"/>
    <mergeCell ref="M202:O202"/>
    <mergeCell ref="M203:O203"/>
    <mergeCell ref="M194:O194"/>
    <mergeCell ref="M195:O195"/>
    <mergeCell ref="M196:O196"/>
    <mergeCell ref="M197:O197"/>
    <mergeCell ref="M198:N198"/>
    <mergeCell ref="M186:O186"/>
    <mergeCell ref="M188:O188"/>
    <mergeCell ref="M189:O189"/>
    <mergeCell ref="M190:O192"/>
    <mergeCell ref="M193:O193"/>
    <mergeCell ref="M180:O180"/>
    <mergeCell ref="M181:O181"/>
    <mergeCell ref="M182:O182"/>
    <mergeCell ref="M183:O183"/>
    <mergeCell ref="M184:O184"/>
    <mergeCell ref="M175:O175"/>
    <mergeCell ref="M176:O176"/>
    <mergeCell ref="M177:O177"/>
    <mergeCell ref="M178:O178"/>
    <mergeCell ref="M179:N179"/>
    <mergeCell ref="M168:O168"/>
    <mergeCell ref="M169:O171"/>
    <mergeCell ref="M172:O172"/>
    <mergeCell ref="M173:N173"/>
    <mergeCell ref="M174:N174"/>
    <mergeCell ref="M161:O161"/>
    <mergeCell ref="M162:O162"/>
    <mergeCell ref="M163:O163"/>
    <mergeCell ref="M165:O165"/>
    <mergeCell ref="M167:O167"/>
    <mergeCell ref="M156:O156"/>
    <mergeCell ref="M157:O157"/>
    <mergeCell ref="M158:N158"/>
    <mergeCell ref="M159:O159"/>
    <mergeCell ref="M160:O160"/>
    <mergeCell ref="M151:O151"/>
    <mergeCell ref="M152:N152"/>
    <mergeCell ref="M153:N153"/>
    <mergeCell ref="M154:O154"/>
    <mergeCell ref="M155:O155"/>
    <mergeCell ref="M142:O142"/>
    <mergeCell ref="M144:O144"/>
    <mergeCell ref="M146:O146"/>
    <mergeCell ref="M147:O147"/>
    <mergeCell ref="M148:O150"/>
    <mergeCell ref="M137:N137"/>
    <mergeCell ref="M138:O138"/>
    <mergeCell ref="M139:O139"/>
    <mergeCell ref="M140:O140"/>
    <mergeCell ref="M141:O141"/>
    <mergeCell ref="M132:N132"/>
    <mergeCell ref="M133:O133"/>
    <mergeCell ref="M134:O134"/>
    <mergeCell ref="M135:O135"/>
    <mergeCell ref="M136:O136"/>
    <mergeCell ref="M125:O125"/>
    <mergeCell ref="M126:O126"/>
    <mergeCell ref="M127:O129"/>
    <mergeCell ref="M130:O130"/>
    <mergeCell ref="M131:N131"/>
    <mergeCell ref="M120:O120"/>
    <mergeCell ref="M121:O121"/>
    <mergeCell ref="M122:O122"/>
    <mergeCell ref="M123:O123"/>
    <mergeCell ref="M124:O124"/>
    <mergeCell ref="M115:O115"/>
    <mergeCell ref="M116:O116"/>
    <mergeCell ref="M117:N117"/>
    <mergeCell ref="M118:O118"/>
    <mergeCell ref="M119:O119"/>
    <mergeCell ref="M110:O110"/>
    <mergeCell ref="M111:N111"/>
    <mergeCell ref="M112:N112"/>
    <mergeCell ref="M113:O113"/>
    <mergeCell ref="M114:O114"/>
    <mergeCell ref="M103:O103"/>
    <mergeCell ref="M104:O104"/>
    <mergeCell ref="M105:O105"/>
    <mergeCell ref="M106:O106"/>
    <mergeCell ref="M107:O109"/>
    <mergeCell ref="M98:N98"/>
    <mergeCell ref="M99:O99"/>
    <mergeCell ref="M100:O100"/>
    <mergeCell ref="M101:O101"/>
    <mergeCell ref="M102:O102"/>
    <mergeCell ref="M93:N93"/>
    <mergeCell ref="M94:O94"/>
    <mergeCell ref="M95:O95"/>
    <mergeCell ref="M96:O96"/>
    <mergeCell ref="M97:O97"/>
    <mergeCell ref="M84:O84"/>
    <mergeCell ref="M87:O87"/>
    <mergeCell ref="M88:O90"/>
    <mergeCell ref="M91:O91"/>
    <mergeCell ref="M92:N92"/>
    <mergeCell ref="M79:O79"/>
    <mergeCell ref="M80:O80"/>
    <mergeCell ref="M81:O81"/>
    <mergeCell ref="M82:O82"/>
    <mergeCell ref="M83:O83"/>
    <mergeCell ref="M70:O70"/>
    <mergeCell ref="M73:O73"/>
    <mergeCell ref="M74:O76"/>
    <mergeCell ref="M77:O77"/>
    <mergeCell ref="M78:O78"/>
    <mergeCell ref="M65:O65"/>
    <mergeCell ref="M66:O66"/>
    <mergeCell ref="M67:O67"/>
    <mergeCell ref="M68:O68"/>
    <mergeCell ref="M69:O69"/>
    <mergeCell ref="M56:O56"/>
    <mergeCell ref="M59:O59"/>
    <mergeCell ref="M60:O62"/>
    <mergeCell ref="M63:O63"/>
    <mergeCell ref="M64:O64"/>
    <mergeCell ref="M51:O51"/>
    <mergeCell ref="M52:O52"/>
    <mergeCell ref="M53:O53"/>
    <mergeCell ref="M54:O54"/>
    <mergeCell ref="M55:O55"/>
    <mergeCell ref="M42:O42"/>
    <mergeCell ref="M45:O45"/>
    <mergeCell ref="M46:O48"/>
    <mergeCell ref="M49:O49"/>
    <mergeCell ref="M50:O50"/>
    <mergeCell ref="M37:O37"/>
    <mergeCell ref="M38:O38"/>
    <mergeCell ref="M39:O39"/>
    <mergeCell ref="M40:O40"/>
    <mergeCell ref="M41:O41"/>
    <mergeCell ref="M28:O28"/>
    <mergeCell ref="M29:O29"/>
    <mergeCell ref="M32:O32"/>
    <mergeCell ref="M33:O35"/>
    <mergeCell ref="M36:O36"/>
    <mergeCell ref="M23:O23"/>
    <mergeCell ref="M24:O24"/>
    <mergeCell ref="M25:O25"/>
    <mergeCell ref="M26:O26"/>
    <mergeCell ref="M27:O27"/>
    <mergeCell ref="B27:D27"/>
    <mergeCell ref="B67:D67"/>
    <mergeCell ref="B77:D77"/>
    <mergeCell ref="B29:D29"/>
    <mergeCell ref="B39:D39"/>
    <mergeCell ref="B49:D49"/>
    <mergeCell ref="B59:D59"/>
    <mergeCell ref="B69:D69"/>
    <mergeCell ref="B73:D73"/>
    <mergeCell ref="B63:D63"/>
    <mergeCell ref="B105:D105"/>
    <mergeCell ref="B106:D106"/>
    <mergeCell ref="B107:D107"/>
    <mergeCell ref="B96:D96"/>
    <mergeCell ref="B97:D97"/>
    <mergeCell ref="B104:D104"/>
    <mergeCell ref="B103:D103"/>
    <mergeCell ref="B99:D99"/>
    <mergeCell ref="B87:D87"/>
    <mergeCell ref="B94:D94"/>
    <mergeCell ref="B95:D95"/>
    <mergeCell ref="B93:D93"/>
    <mergeCell ref="B89:D89"/>
    <mergeCell ref="B84:D84"/>
    <mergeCell ref="B85:D85"/>
    <mergeCell ref="B86:D86"/>
    <mergeCell ref="B83:D83"/>
    <mergeCell ref="B79:D79"/>
    <mergeCell ref="B74:D74"/>
    <mergeCell ref="B75:D75"/>
    <mergeCell ref="B76:D76"/>
    <mergeCell ref="B64:D64"/>
    <mergeCell ref="B65:D65"/>
    <mergeCell ref="B66:D66"/>
    <mergeCell ref="B55:D55"/>
    <mergeCell ref="B56:D56"/>
    <mergeCell ref="B57:D57"/>
    <mergeCell ref="B46:D46"/>
    <mergeCell ref="B47:D47"/>
    <mergeCell ref="B54:D54"/>
    <mergeCell ref="B53:D53"/>
    <mergeCell ref="B37:D37"/>
    <mergeCell ref="B44:D44"/>
    <mergeCell ref="B45:D45"/>
    <mergeCell ref="B43:D43"/>
    <mergeCell ref="B34:D34"/>
    <mergeCell ref="B35:D35"/>
    <mergeCell ref="B36:D36"/>
    <mergeCell ref="B33:D33"/>
    <mergeCell ref="B24:D24"/>
    <mergeCell ref="B25:D25"/>
    <mergeCell ref="B26:D26"/>
    <mergeCell ref="B23:D23"/>
    <mergeCell ref="DF1:DJ1"/>
    <mergeCell ref="DK1:EE1"/>
    <mergeCell ref="EF1:EV1"/>
    <mergeCell ref="EW1:FR1"/>
    <mergeCell ref="FS1:FY1"/>
    <mergeCell ref="BE1:BI1"/>
    <mergeCell ref="BJ1:CD1"/>
    <mergeCell ref="CE1:CU1"/>
    <mergeCell ref="CV1:DE1"/>
    <mergeCell ref="AJ4:AN4"/>
    <mergeCell ref="AO4:AS4"/>
    <mergeCell ref="AT4:AX4"/>
    <mergeCell ref="AY4:BC4"/>
    <mergeCell ref="AE4:AI4"/>
    <mergeCell ref="F4:J4"/>
    <mergeCell ref="K4:O4"/>
    <mergeCell ref="P4:T4"/>
    <mergeCell ref="U4:Y4"/>
    <mergeCell ref="Z4:AD4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НОО ГОП I триместр</vt:lpstr>
      <vt:lpstr> ООО ГОП 1 триместр</vt:lpstr>
      <vt:lpstr>НОО ГОП 2 триместр</vt:lpstr>
      <vt:lpstr>ООО ГОП 2 триместр</vt:lpstr>
      <vt:lpstr>НОО ГОП 3 триместр</vt:lpstr>
      <vt:lpstr>ООО ГОП 3 триместр</vt:lpstr>
      <vt:lpstr>свод за год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RePack by Diakov</cp:lastModifiedBy>
  <cp:lastPrinted>2023-01-09T06:58:41Z</cp:lastPrinted>
  <dcterms:created xsi:type="dcterms:W3CDTF">2021-11-11T13:38:08Z</dcterms:created>
  <dcterms:modified xsi:type="dcterms:W3CDTF">2024-12-27T06:14:00Z</dcterms:modified>
</cp:coreProperties>
</file>